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042856\Documents\Sports\"/>
    </mc:Choice>
  </mc:AlternateContent>
  <bookViews>
    <workbookView xWindow="0" yWindow="0" windowWidth="19200" windowHeight="7600"/>
  </bookViews>
  <sheets>
    <sheet name="2017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6" i="1"/>
  <c r="I31" i="1" l="1"/>
  <c r="M21" i="1"/>
  <c r="D5" i="1" l="1"/>
  <c r="C5" i="1"/>
  <c r="D4" i="1"/>
  <c r="M7" i="1" l="1"/>
  <c r="M11" i="1"/>
  <c r="M22" i="1"/>
  <c r="M28" i="1"/>
  <c r="M29" i="1"/>
  <c r="M30" i="1"/>
  <c r="M32" i="1"/>
  <c r="M4" i="1"/>
  <c r="K34" i="1"/>
  <c r="I34" i="1"/>
  <c r="K32" i="1"/>
  <c r="K29" i="1"/>
  <c r="I29" i="1"/>
  <c r="I28" i="1"/>
  <c r="I27" i="1"/>
  <c r="K25" i="1"/>
  <c r="I24" i="1"/>
  <c r="K22" i="1"/>
  <c r="I22" i="1"/>
  <c r="I17" i="1"/>
  <c r="I15" i="1"/>
  <c r="K11" i="1"/>
  <c r="I11" i="1"/>
  <c r="K7" i="1"/>
  <c r="I7" i="1"/>
  <c r="K4" i="1"/>
  <c r="I4" i="1"/>
  <c r="C12" i="1" l="1"/>
  <c r="C8" i="1"/>
  <c r="C4" i="1"/>
</calcChain>
</file>

<file path=xl/sharedStrings.xml><?xml version="1.0" encoding="utf-8"?>
<sst xmlns="http://schemas.openxmlformats.org/spreadsheetml/2006/main" count="240" uniqueCount="88">
  <si>
    <t>2017 NFL Draft</t>
  </si>
  <si>
    <t>Pick</t>
  </si>
  <si>
    <t>Team</t>
  </si>
  <si>
    <t>Austin</t>
  </si>
  <si>
    <t xml:space="preserve"> </t>
  </si>
  <si>
    <t>Tyson</t>
  </si>
  <si>
    <t>Actual Pick</t>
  </si>
  <si>
    <t>Browns</t>
  </si>
  <si>
    <t>49ers</t>
  </si>
  <si>
    <t>Bears</t>
  </si>
  <si>
    <t>Jaguars</t>
  </si>
  <si>
    <t>Titans</t>
  </si>
  <si>
    <t>Jets</t>
  </si>
  <si>
    <t>Chargers</t>
  </si>
  <si>
    <t>Panthers</t>
  </si>
  <si>
    <t>Bengals</t>
  </si>
  <si>
    <t>Bills</t>
  </si>
  <si>
    <t>Saints</t>
  </si>
  <si>
    <t>Cardinals</t>
  </si>
  <si>
    <t>Eagles</t>
  </si>
  <si>
    <t>Colts</t>
  </si>
  <si>
    <t>Ravens</t>
  </si>
  <si>
    <t>Redskins</t>
  </si>
  <si>
    <t>Bucs</t>
  </si>
  <si>
    <t>Broncos</t>
  </si>
  <si>
    <t>Lions</t>
  </si>
  <si>
    <t>Dolphins</t>
  </si>
  <si>
    <t>Giants</t>
  </si>
  <si>
    <t>Raiders</t>
  </si>
  <si>
    <t>Texans</t>
  </si>
  <si>
    <t>Seahawks</t>
  </si>
  <si>
    <t>Chiefs</t>
  </si>
  <si>
    <t>Cowboys</t>
  </si>
  <si>
    <t>Packers</t>
  </si>
  <si>
    <t>Steelers</t>
  </si>
  <si>
    <t>Falcons</t>
  </si>
  <si>
    <t>Trevor</t>
  </si>
  <si>
    <t>Myles Garrett</t>
  </si>
  <si>
    <t>Solomon Thomas</t>
  </si>
  <si>
    <t>Jamal Adams</t>
  </si>
  <si>
    <t>Leonard Fournette</t>
  </si>
  <si>
    <t>Marshon Lattimore</t>
  </si>
  <si>
    <t>Oj Howard</t>
  </si>
  <si>
    <t>Malik Hooker</t>
  </si>
  <si>
    <t>Christian McCaffrey</t>
  </si>
  <si>
    <t>Jonathan Allen</t>
  </si>
  <si>
    <t>Marlon Humphrey</t>
  </si>
  <si>
    <t>Deshaun Watson</t>
  </si>
  <si>
    <t>Patrick Mahomes</t>
  </si>
  <si>
    <t>Derek Barnett</t>
  </si>
  <si>
    <t>Charles Harris</t>
  </si>
  <si>
    <t>Mike Williams</t>
  </si>
  <si>
    <t>Takkarist Mckinley</t>
  </si>
  <si>
    <t>Corey Davis</t>
  </si>
  <si>
    <t>Dalvin Cook</t>
  </si>
  <si>
    <t>Ryan Ramczyk</t>
  </si>
  <si>
    <t>Jerrad Davis</t>
  </si>
  <si>
    <t>Taco Charlton</t>
  </si>
  <si>
    <t>Garrett Bolles</t>
  </si>
  <si>
    <t>Cam Robinson</t>
  </si>
  <si>
    <t>Forrest Lamp</t>
  </si>
  <si>
    <t>Obi Melifonwu</t>
  </si>
  <si>
    <t>Reuben Foster</t>
  </si>
  <si>
    <t>Kevin King</t>
  </si>
  <si>
    <t>T.J. Watt</t>
  </si>
  <si>
    <t>Evan Engram</t>
  </si>
  <si>
    <t>Jordan Willis</t>
  </si>
  <si>
    <t>Adoree Jackson</t>
  </si>
  <si>
    <t>OJ Howard</t>
  </si>
  <si>
    <t>Mitch Trubisky</t>
  </si>
  <si>
    <t>Takkarist McKinley</t>
  </si>
  <si>
    <t>John Ross</t>
  </si>
  <si>
    <t>Jabrill Peppers</t>
  </si>
  <si>
    <t>Gareon Conley</t>
  </si>
  <si>
    <t>Zach Cunningham</t>
  </si>
  <si>
    <t>Tredavious White</t>
  </si>
  <si>
    <t>Joe Mixon</t>
  </si>
  <si>
    <t>Trevor Total</t>
  </si>
  <si>
    <t>Austin Total</t>
  </si>
  <si>
    <t>Tyson Total</t>
  </si>
  <si>
    <t>Haason Reddick</t>
  </si>
  <si>
    <t>David Njoku</t>
  </si>
  <si>
    <t>ESPN</t>
  </si>
  <si>
    <t>Johnathan Allen</t>
  </si>
  <si>
    <t>Malik McDowell</t>
  </si>
  <si>
    <t>ESPN Total</t>
  </si>
  <si>
    <t>SB Nation</t>
  </si>
  <si>
    <t>Davis Webb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</si>
</sst>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12"/>
      <color rgb="FFED7D31"/>
      <name val="Calibri"/>
      <family val="2"/>
      <scheme val="minor"/>
    </font>
    <font>
      <b/>
      <sz val="20"/>
      <color rgb="FFED7D3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0000"/>
        <bgColor indexed="64"/>
      </patternFill>
    </fill>
    <fill>
      <patternFill patternType="solid">
        <fgColor rgb="FF6E4924"/>
        <bgColor indexed="64"/>
      </patternFill>
    </fill>
    <fill>
      <patternFill patternType="solid">
        <fgColor rgb="FFC00000"/>
        <bgColor theme="0" tint="-0.14999847407452621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theme="0" tint="-0.14999847407452621"/>
      </patternFill>
    </fill>
    <fill>
      <patternFill patternType="solid">
        <fgColor rgb="FF0070C0"/>
        <bgColor indexed="64"/>
      </patternFill>
    </fill>
    <fill>
      <patternFill patternType="solid">
        <fgColor rgb="FF6E4924"/>
        <bgColor theme="0" tint="-0.14999847407452621"/>
      </patternFill>
    </fill>
    <fill>
      <patternFill patternType="solid">
        <fgColor theme="4" tint="0.59999389629810485"/>
        <bgColor theme="0" tint="-0.14999847407452621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7" xfId="0" applyFont="1" applyFill="1" applyBorder="1"/>
    <xf numFmtId="0" fontId="3" fillId="4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/>
    <xf numFmtId="0" fontId="3" fillId="4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7" borderId="8" xfId="0" applyFont="1" applyFill="1" applyBorder="1"/>
    <xf numFmtId="0" fontId="10" fillId="8" borderId="8" xfId="0" applyFont="1" applyFill="1" applyBorder="1"/>
    <xf numFmtId="0" fontId="11" fillId="5" borderId="8" xfId="0" applyFont="1" applyFill="1" applyBorder="1"/>
    <xf numFmtId="0" fontId="8" fillId="10" borderId="8" xfId="0" applyFont="1" applyFill="1" applyBorder="1"/>
    <xf numFmtId="0" fontId="8" fillId="11" borderId="8" xfId="0" applyFont="1" applyFill="1" applyBorder="1"/>
    <xf numFmtId="0" fontId="12" fillId="12" borderId="8" xfId="0" applyFont="1" applyFill="1" applyBorder="1"/>
    <xf numFmtId="0" fontId="8" fillId="9" borderId="8" xfId="0" applyFont="1" applyFill="1" applyBorder="1"/>
    <xf numFmtId="0" fontId="3" fillId="4" borderId="2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3" fillId="9" borderId="15" xfId="0" applyFont="1" applyFill="1" applyBorder="1" applyAlignment="1">
      <alignment horizontal="center"/>
    </xf>
    <xf numFmtId="0" fontId="13" fillId="9" borderId="16" xfId="0" applyFont="1" applyFill="1" applyBorder="1" applyAlignment="1">
      <alignment horizontal="center"/>
    </xf>
    <xf numFmtId="0" fontId="14" fillId="9" borderId="17" xfId="0" applyFont="1" applyFill="1" applyBorder="1" applyAlignment="1">
      <alignment horizontal="center" vertical="center"/>
    </xf>
    <xf numFmtId="0" fontId="14" fillId="9" borderId="18" xfId="0" applyFont="1" applyFill="1" applyBorder="1" applyAlignment="1">
      <alignment horizontal="center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/>
    </xf>
    <xf numFmtId="0" fontId="3" fillId="14" borderId="14" xfId="0" applyFont="1" applyFill="1" applyBorder="1" applyAlignment="1">
      <alignment horizontal="center"/>
    </xf>
    <xf numFmtId="0" fontId="3" fillId="13" borderId="14" xfId="0" applyFont="1" applyFill="1" applyBorder="1" applyAlignment="1">
      <alignment horizontal="center"/>
    </xf>
    <xf numFmtId="0" fontId="3" fillId="1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E4924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36"/>
  <sheetViews>
    <sheetView tabSelected="1" topLeftCell="B1" zoomScale="80" zoomScaleNormal="80" workbookViewId="0">
      <selection activeCell="B1" sqref="B1"/>
    </sheetView>
  </sheetViews>
  <sheetFormatPr defaultRowHeight="14.5" x14ac:dyDescent="0.35"/>
  <cols>
    <col min="6" max="6" width="6.08984375" customWidth="1"/>
    <col min="7" max="7" width="9" bestFit="1" customWidth="1"/>
    <col min="8" max="8" width="17.36328125" customWidth="1"/>
    <col min="9" max="9" width="2.453125" customWidth="1"/>
    <col min="10" max="10" width="17.36328125" bestFit="1" customWidth="1"/>
    <col min="11" max="11" width="2.36328125" customWidth="1"/>
    <col min="12" max="12" width="17.453125" customWidth="1"/>
    <col min="13" max="13" width="2.36328125" customWidth="1"/>
    <col min="14" max="14" width="17.453125" style="16" customWidth="1"/>
    <col min="15" max="15" width="2.36328125" style="16" customWidth="1"/>
    <col min="16" max="16" width="17.453125" style="16" customWidth="1"/>
    <col min="17" max="17" width="2.36328125" style="16" customWidth="1"/>
    <col min="18" max="18" width="17.453125" customWidth="1"/>
    <col min="20" max="20" width="8.6328125" customWidth="1"/>
  </cols>
  <sheetData>
    <row r="1" spans="3:23" ht="3.5" customHeight="1" thickBot="1" x14ac:dyDescent="0.4"/>
    <row r="2" spans="3:23" ht="15.5" thickTop="1" thickBot="1" x14ac:dyDescent="0.4">
      <c r="F2" s="45" t="s">
        <v>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7"/>
    </row>
    <row r="3" spans="3:23" ht="16" thickBot="1" x14ac:dyDescent="0.4">
      <c r="C3" s="48" t="s">
        <v>78</v>
      </c>
      <c r="D3" s="49"/>
      <c r="F3" s="2" t="s">
        <v>1</v>
      </c>
      <c r="G3" s="1" t="s">
        <v>2</v>
      </c>
      <c r="H3" s="56" t="s">
        <v>3</v>
      </c>
      <c r="I3" s="57"/>
      <c r="J3" s="56" t="s">
        <v>5</v>
      </c>
      <c r="K3" s="57"/>
      <c r="L3" s="56" t="s">
        <v>36</v>
      </c>
      <c r="M3" s="57"/>
      <c r="N3" s="56" t="s">
        <v>82</v>
      </c>
      <c r="O3" s="57"/>
      <c r="P3" s="56" t="s">
        <v>86</v>
      </c>
      <c r="Q3" s="57"/>
      <c r="R3" s="15" t="s">
        <v>6</v>
      </c>
    </row>
    <row r="4" spans="3:23" ht="15" customHeight="1" thickTop="1" x14ac:dyDescent="0.35">
      <c r="C4" s="50">
        <f>SUM(I4:I35)</f>
        <v>38</v>
      </c>
      <c r="D4" s="51" t="e">
        <f>SUM(#REF!)</f>
        <v>#REF!</v>
      </c>
      <c r="F4" s="5">
        <v>1</v>
      </c>
      <c r="G4" s="4" t="s">
        <v>7</v>
      </c>
      <c r="H4" s="5" t="s">
        <v>37</v>
      </c>
      <c r="I4" s="3">
        <f>IF(H4='2017'!$R4,3,(IF(H4='2017'!$R$4:$R$35,1,"")))</f>
        <v>3</v>
      </c>
      <c r="J4" s="5" t="s">
        <v>37</v>
      </c>
      <c r="K4" s="3">
        <f>IF(J4='2017'!$R4,3,(IF(J4='2017'!$R$4:$R$35,1,"")))</f>
        <v>3</v>
      </c>
      <c r="L4" s="17" t="s">
        <v>37</v>
      </c>
      <c r="M4" s="32">
        <f>IF(L4='2017'!$R4,3,(IF(L4='2017'!$R$4:$R$35,1,"")))</f>
        <v>3</v>
      </c>
      <c r="N4" s="36" t="s">
        <v>37</v>
      </c>
      <c r="O4" s="41">
        <v>3</v>
      </c>
      <c r="P4" s="36" t="s">
        <v>37</v>
      </c>
      <c r="Q4" s="28">
        <v>3</v>
      </c>
      <c r="R4" s="74" t="s">
        <v>37</v>
      </c>
    </row>
    <row r="5" spans="3:23" ht="15" customHeight="1" thickBot="1" x14ac:dyDescent="0.4">
      <c r="C5" s="52" t="e">
        <f>SUM(#REF!)</f>
        <v>#REF!</v>
      </c>
      <c r="D5" s="53" t="e">
        <f>SUM(#REF!)</f>
        <v>#REF!</v>
      </c>
      <c r="F5" s="8">
        <v>2</v>
      </c>
      <c r="G5" s="22" t="s">
        <v>8</v>
      </c>
      <c r="H5" s="8" t="s">
        <v>38</v>
      </c>
      <c r="I5" s="6">
        <v>1</v>
      </c>
      <c r="J5" s="8" t="s">
        <v>38</v>
      </c>
      <c r="K5" s="6">
        <v>1</v>
      </c>
      <c r="L5" s="18" t="s">
        <v>39</v>
      </c>
      <c r="M5" s="33">
        <v>1</v>
      </c>
      <c r="N5" s="37" t="s">
        <v>38</v>
      </c>
      <c r="O5" s="42">
        <v>1</v>
      </c>
      <c r="P5" s="37" t="s">
        <v>38</v>
      </c>
      <c r="Q5" s="29">
        <v>1</v>
      </c>
      <c r="R5" s="75" t="s">
        <v>69</v>
      </c>
      <c r="U5" s="16"/>
      <c r="V5" s="16"/>
      <c r="W5" s="16"/>
    </row>
    <row r="6" spans="3:23" ht="15" thickBot="1" x14ac:dyDescent="0.4">
      <c r="F6" s="11">
        <v>3</v>
      </c>
      <c r="G6" s="21" t="s">
        <v>9</v>
      </c>
      <c r="H6" s="11" t="s">
        <v>39</v>
      </c>
      <c r="I6" s="9">
        <v>1</v>
      </c>
      <c r="J6" s="11" t="s">
        <v>39</v>
      </c>
      <c r="K6" s="9">
        <v>1</v>
      </c>
      <c r="L6" s="19" t="s">
        <v>45</v>
      </c>
      <c r="M6" s="34">
        <v>1</v>
      </c>
      <c r="N6" s="38" t="s">
        <v>39</v>
      </c>
      <c r="O6" s="43">
        <v>1</v>
      </c>
      <c r="P6" s="38" t="s">
        <v>39</v>
      </c>
      <c r="Q6" s="30">
        <v>1</v>
      </c>
      <c r="R6" s="76" t="s">
        <v>38</v>
      </c>
      <c r="U6" s="16"/>
      <c r="V6" s="16"/>
      <c r="W6" s="16"/>
    </row>
    <row r="7" spans="3:23" ht="16" thickBot="1" x14ac:dyDescent="0.4">
      <c r="C7" s="54" t="s">
        <v>79</v>
      </c>
      <c r="D7" s="55"/>
      <c r="F7" s="8">
        <v>4</v>
      </c>
      <c r="G7" s="7" t="s">
        <v>10</v>
      </c>
      <c r="H7" s="8" t="s">
        <v>40</v>
      </c>
      <c r="I7" s="6">
        <f>IF(H7='2017'!$R7,3,(IF(H7='2017'!$R$4:$R$35,1,"")))</f>
        <v>3</v>
      </c>
      <c r="J7" s="8" t="s">
        <v>40</v>
      </c>
      <c r="K7" s="6">
        <f>IF(J7='2017'!$R7,3,(IF(J7='2017'!$R$4:$R$35,1,"")))</f>
        <v>3</v>
      </c>
      <c r="L7" s="18" t="s">
        <v>40</v>
      </c>
      <c r="M7" s="33">
        <f>IF(L7='2017'!$R7,3,(IF(L7='2017'!$R$4:$R$35,1,"")))</f>
        <v>3</v>
      </c>
      <c r="N7" s="37" t="s">
        <v>40</v>
      </c>
      <c r="O7" s="42">
        <v>3</v>
      </c>
      <c r="P7" s="37" t="s">
        <v>40</v>
      </c>
      <c r="Q7" s="29">
        <v>3</v>
      </c>
      <c r="R7" s="75" t="s">
        <v>40</v>
      </c>
      <c r="U7" s="16"/>
      <c r="V7" s="16"/>
      <c r="W7" s="16"/>
    </row>
    <row r="8" spans="3:23" x14ac:dyDescent="0.35">
      <c r="C8" s="64">
        <f>SUM(K4:K35)</f>
        <v>33</v>
      </c>
      <c r="D8" s="65"/>
      <c r="F8" s="11">
        <v>5</v>
      </c>
      <c r="G8" s="10" t="s">
        <v>11</v>
      </c>
      <c r="H8" s="11" t="s">
        <v>41</v>
      </c>
      <c r="I8" s="9">
        <v>1</v>
      </c>
      <c r="J8" s="11" t="s">
        <v>41</v>
      </c>
      <c r="K8" s="9">
        <v>1</v>
      </c>
      <c r="L8" s="19" t="s">
        <v>69</v>
      </c>
      <c r="M8" s="34">
        <v>1</v>
      </c>
      <c r="N8" s="38" t="s">
        <v>83</v>
      </c>
      <c r="O8" s="43">
        <v>1</v>
      </c>
      <c r="P8" s="38" t="s">
        <v>41</v>
      </c>
      <c r="Q8" s="30">
        <v>1</v>
      </c>
      <c r="R8" s="76" t="s">
        <v>53</v>
      </c>
      <c r="U8" s="16"/>
      <c r="V8" s="16"/>
      <c r="W8" s="16"/>
    </row>
    <row r="9" spans="3:23" ht="15" thickBot="1" x14ac:dyDescent="0.4">
      <c r="C9" s="66"/>
      <c r="D9" s="67"/>
      <c r="F9" s="8">
        <v>6</v>
      </c>
      <c r="G9" s="7" t="s">
        <v>12</v>
      </c>
      <c r="H9" s="8" t="s">
        <v>42</v>
      </c>
      <c r="I9" s="6">
        <v>1</v>
      </c>
      <c r="J9" s="8" t="s">
        <v>68</v>
      </c>
      <c r="K9" s="6">
        <v>1</v>
      </c>
      <c r="L9" s="18" t="s">
        <v>68</v>
      </c>
      <c r="M9" s="33">
        <v>1</v>
      </c>
      <c r="N9" s="37" t="s">
        <v>41</v>
      </c>
      <c r="O9" s="42">
        <v>1</v>
      </c>
      <c r="P9" s="40" t="s">
        <v>43</v>
      </c>
      <c r="Q9" s="29">
        <v>1</v>
      </c>
      <c r="R9" s="75" t="s">
        <v>39</v>
      </c>
      <c r="U9" s="16"/>
      <c r="V9" s="16"/>
      <c r="W9" s="16"/>
    </row>
    <row r="10" spans="3:23" ht="15" thickBot="1" x14ac:dyDescent="0.4">
      <c r="F10" s="11">
        <v>7</v>
      </c>
      <c r="G10" s="10" t="s">
        <v>13</v>
      </c>
      <c r="H10" s="11" t="s">
        <v>43</v>
      </c>
      <c r="I10" s="9">
        <v>1</v>
      </c>
      <c r="J10" s="11" t="s">
        <v>43</v>
      </c>
      <c r="K10" s="9">
        <v>1</v>
      </c>
      <c r="L10" s="19" t="s">
        <v>43</v>
      </c>
      <c r="M10" s="34">
        <v>1</v>
      </c>
      <c r="N10" s="38" t="s">
        <v>43</v>
      </c>
      <c r="O10" s="43">
        <v>1</v>
      </c>
      <c r="P10" s="38" t="s">
        <v>45</v>
      </c>
      <c r="Q10" s="30">
        <v>1</v>
      </c>
      <c r="R10" s="76" t="s">
        <v>51</v>
      </c>
      <c r="S10" t="s">
        <v>4</v>
      </c>
      <c r="U10" s="16"/>
      <c r="V10" s="16"/>
      <c r="W10" s="16"/>
    </row>
    <row r="11" spans="3:23" ht="16" thickBot="1" x14ac:dyDescent="0.4">
      <c r="C11" s="68" t="s">
        <v>77</v>
      </c>
      <c r="D11" s="69"/>
      <c r="F11" s="8">
        <v>8</v>
      </c>
      <c r="G11" s="7" t="s">
        <v>14</v>
      </c>
      <c r="H11" s="8" t="s">
        <v>44</v>
      </c>
      <c r="I11" s="6">
        <f>IF(H11='2017'!$R11,3,(IF(H11='2017'!$R$4:$R$35,1,"")))</f>
        <v>3</v>
      </c>
      <c r="J11" s="8" t="s">
        <v>44</v>
      </c>
      <c r="K11" s="6">
        <f>IF(J11='2017'!$R11,3,(IF(J11='2017'!$R$4:$R$35,1,"")))</f>
        <v>3</v>
      </c>
      <c r="L11" s="18" t="s">
        <v>44</v>
      </c>
      <c r="M11" s="33">
        <f>IF(L11='2017'!$R11,3,(IF(L11='2017'!$R$4:$R$35,1,"")))</f>
        <v>3</v>
      </c>
      <c r="N11" s="37" t="s">
        <v>44</v>
      </c>
      <c r="O11" s="42">
        <v>1</v>
      </c>
      <c r="P11" s="37" t="s">
        <v>44</v>
      </c>
      <c r="Q11" s="29">
        <v>3</v>
      </c>
      <c r="R11" s="75" t="s">
        <v>44</v>
      </c>
      <c r="U11" s="16"/>
      <c r="V11" s="16"/>
      <c r="W11" s="16"/>
    </row>
    <row r="12" spans="3:23" x14ac:dyDescent="0.35">
      <c r="C12" s="70">
        <f>SUM(M4:M35)</f>
        <v>35</v>
      </c>
      <c r="D12" s="71"/>
      <c r="F12" s="11">
        <v>9</v>
      </c>
      <c r="G12" s="10" t="s">
        <v>15</v>
      </c>
      <c r="H12" s="11" t="s">
        <v>45</v>
      </c>
      <c r="I12" s="9">
        <v>1</v>
      </c>
      <c r="J12" s="11" t="s">
        <v>45</v>
      </c>
      <c r="K12" s="9">
        <v>1</v>
      </c>
      <c r="L12" s="19" t="s">
        <v>38</v>
      </c>
      <c r="M12" s="34">
        <v>1</v>
      </c>
      <c r="N12" s="38" t="s">
        <v>62</v>
      </c>
      <c r="O12" s="43">
        <v>1</v>
      </c>
      <c r="P12" s="38" t="s">
        <v>49</v>
      </c>
      <c r="Q12" s="30">
        <v>1</v>
      </c>
      <c r="R12" s="76" t="s">
        <v>71</v>
      </c>
      <c r="U12" s="16"/>
      <c r="V12" s="16"/>
      <c r="W12" s="16"/>
    </row>
    <row r="13" spans="3:23" ht="15" thickBot="1" x14ac:dyDescent="0.4">
      <c r="C13" s="72"/>
      <c r="D13" s="73"/>
      <c r="F13" s="8">
        <v>10</v>
      </c>
      <c r="G13" s="23" t="s">
        <v>16</v>
      </c>
      <c r="H13" s="8" t="s">
        <v>69</v>
      </c>
      <c r="I13" s="6">
        <v>1</v>
      </c>
      <c r="J13" s="8" t="s">
        <v>51</v>
      </c>
      <c r="K13" s="6">
        <v>1</v>
      </c>
      <c r="L13" s="18" t="s">
        <v>41</v>
      </c>
      <c r="M13" s="33">
        <v>1</v>
      </c>
      <c r="N13" s="37" t="s">
        <v>68</v>
      </c>
      <c r="O13" s="42">
        <v>1</v>
      </c>
      <c r="P13" s="37" t="s">
        <v>68</v>
      </c>
      <c r="Q13" s="29">
        <v>1</v>
      </c>
      <c r="R13" s="75" t="s">
        <v>48</v>
      </c>
      <c r="U13" s="16"/>
      <c r="V13" s="16"/>
      <c r="W13" s="16"/>
    </row>
    <row r="14" spans="3:23" ht="15" thickBot="1" x14ac:dyDescent="0.4">
      <c r="F14" s="11">
        <v>11</v>
      </c>
      <c r="G14" s="10" t="s">
        <v>17</v>
      </c>
      <c r="H14" s="11" t="s">
        <v>46</v>
      </c>
      <c r="I14" s="9">
        <v>1</v>
      </c>
      <c r="J14" s="11" t="s">
        <v>62</v>
      </c>
      <c r="K14" s="9">
        <v>1</v>
      </c>
      <c r="L14" s="19" t="s">
        <v>62</v>
      </c>
      <c r="M14" s="34">
        <v>1</v>
      </c>
      <c r="N14" s="38" t="s">
        <v>49</v>
      </c>
      <c r="O14" s="43">
        <v>1</v>
      </c>
      <c r="P14" s="38" t="s">
        <v>80</v>
      </c>
      <c r="Q14" s="30">
        <v>1</v>
      </c>
      <c r="R14" s="76" t="s">
        <v>41</v>
      </c>
      <c r="U14" s="16"/>
      <c r="V14" s="16"/>
      <c r="W14" s="16"/>
    </row>
    <row r="15" spans="3:23" ht="16" thickBot="1" x14ac:dyDescent="0.4">
      <c r="C15" s="58" t="s">
        <v>85</v>
      </c>
      <c r="D15" s="59"/>
      <c r="F15" s="8">
        <v>12</v>
      </c>
      <c r="G15" s="25" t="s">
        <v>7</v>
      </c>
      <c r="H15" s="8" t="s">
        <v>47</v>
      </c>
      <c r="I15" s="6">
        <f>IF(H15='2017'!$R15,3,(IF(H15='2017'!$R$4:$R$35,1,"")))</f>
        <v>3</v>
      </c>
      <c r="J15" s="8" t="s">
        <v>69</v>
      </c>
      <c r="K15" s="6">
        <v>1</v>
      </c>
      <c r="L15" s="18" t="s">
        <v>51</v>
      </c>
      <c r="M15" s="33">
        <v>1</v>
      </c>
      <c r="N15" s="37" t="s">
        <v>69</v>
      </c>
      <c r="O15" s="42">
        <v>1</v>
      </c>
      <c r="P15" s="37" t="s">
        <v>69</v>
      </c>
      <c r="Q15" s="29">
        <v>1</v>
      </c>
      <c r="R15" s="75" t="s">
        <v>47</v>
      </c>
      <c r="U15" s="16"/>
      <c r="V15" s="16"/>
      <c r="W15" s="16"/>
    </row>
    <row r="16" spans="3:23" x14ac:dyDescent="0.35">
      <c r="C16" s="60">
        <f>SUM(O4:O35)</f>
        <v>33</v>
      </c>
      <c r="D16" s="61"/>
      <c r="F16" s="11">
        <v>13</v>
      </c>
      <c r="G16" s="10" t="s">
        <v>18</v>
      </c>
      <c r="H16" s="11" t="s">
        <v>48</v>
      </c>
      <c r="I16" s="9">
        <v>1</v>
      </c>
      <c r="J16" s="11" t="s">
        <v>48</v>
      </c>
      <c r="K16" s="9">
        <v>1</v>
      </c>
      <c r="L16" s="19" t="s">
        <v>46</v>
      </c>
      <c r="M16" s="34">
        <v>1</v>
      </c>
      <c r="N16" s="38" t="s">
        <v>80</v>
      </c>
      <c r="O16" s="43">
        <v>3</v>
      </c>
      <c r="P16" s="38" t="s">
        <v>46</v>
      </c>
      <c r="Q16" s="30">
        <v>1</v>
      </c>
      <c r="R16" s="76" t="s">
        <v>80</v>
      </c>
      <c r="U16" s="16"/>
      <c r="V16" s="16"/>
      <c r="W16" s="16"/>
    </row>
    <row r="17" spans="3:23" ht="15" thickBot="1" x14ac:dyDescent="0.4">
      <c r="C17" s="62"/>
      <c r="D17" s="63"/>
      <c r="F17" s="8">
        <v>14</v>
      </c>
      <c r="G17" s="7" t="s">
        <v>19</v>
      </c>
      <c r="H17" s="8" t="s">
        <v>49</v>
      </c>
      <c r="I17" s="6">
        <f>IF(H17='2017'!$R17,3,(IF(H17='2017'!$R$4:$R$35,1,"")))</f>
        <v>3</v>
      </c>
      <c r="J17" s="8" t="s">
        <v>53</v>
      </c>
      <c r="K17" s="6">
        <v>1</v>
      </c>
      <c r="L17" s="18" t="s">
        <v>80</v>
      </c>
      <c r="M17" s="33">
        <v>1</v>
      </c>
      <c r="N17" s="37" t="s">
        <v>71</v>
      </c>
      <c r="O17" s="42">
        <v>1</v>
      </c>
      <c r="P17" s="37" t="s">
        <v>51</v>
      </c>
      <c r="Q17" s="29">
        <v>1</v>
      </c>
      <c r="R17" s="75" t="s">
        <v>49</v>
      </c>
      <c r="U17" s="16"/>
      <c r="V17" s="16"/>
      <c r="W17" s="16"/>
    </row>
    <row r="18" spans="3:23" ht="15" thickBot="1" x14ac:dyDescent="0.4">
      <c r="C18" t="s">
        <v>4</v>
      </c>
      <c r="F18" s="11">
        <v>15</v>
      </c>
      <c r="G18" s="10" t="s">
        <v>20</v>
      </c>
      <c r="H18" s="11" t="s">
        <v>50</v>
      </c>
      <c r="I18" s="9">
        <v>1</v>
      </c>
      <c r="J18" s="11" t="s">
        <v>70</v>
      </c>
      <c r="K18" s="9">
        <v>1</v>
      </c>
      <c r="L18" s="19" t="s">
        <v>49</v>
      </c>
      <c r="M18" s="34">
        <v>1</v>
      </c>
      <c r="N18" s="38" t="s">
        <v>70</v>
      </c>
      <c r="O18" s="43">
        <v>1</v>
      </c>
      <c r="P18" s="38" t="s">
        <v>50</v>
      </c>
      <c r="Q18" s="30">
        <v>1</v>
      </c>
      <c r="R18" s="76" t="s">
        <v>43</v>
      </c>
      <c r="U18" s="16"/>
      <c r="V18" s="16"/>
      <c r="W18" s="16"/>
    </row>
    <row r="19" spans="3:23" ht="16" thickBot="1" x14ac:dyDescent="0.4">
      <c r="C19" s="58" t="s">
        <v>86</v>
      </c>
      <c r="D19" s="59"/>
      <c r="F19" s="8">
        <v>16</v>
      </c>
      <c r="G19" s="7" t="s">
        <v>21</v>
      </c>
      <c r="H19" s="8" t="s">
        <v>51</v>
      </c>
      <c r="I19" s="6">
        <v>1</v>
      </c>
      <c r="J19" s="8" t="s">
        <v>50</v>
      </c>
      <c r="K19" s="6">
        <v>1</v>
      </c>
      <c r="L19" s="18" t="s">
        <v>53</v>
      </c>
      <c r="M19" s="33">
        <v>1</v>
      </c>
      <c r="N19" s="37" t="s">
        <v>60</v>
      </c>
      <c r="O19" s="42"/>
      <c r="P19" s="37" t="s">
        <v>59</v>
      </c>
      <c r="Q19" s="29"/>
      <c r="R19" s="75" t="s">
        <v>46</v>
      </c>
      <c r="U19" s="16"/>
      <c r="V19" s="16"/>
      <c r="W19" s="16"/>
    </row>
    <row r="20" spans="3:23" x14ac:dyDescent="0.35">
      <c r="C20" s="60">
        <f>SUM(Q4:Q35)</f>
        <v>36</v>
      </c>
      <c r="D20" s="61"/>
      <c r="F20" s="11">
        <v>17</v>
      </c>
      <c r="G20" s="10" t="s">
        <v>22</v>
      </c>
      <c r="H20" s="11" t="s">
        <v>52</v>
      </c>
      <c r="I20" s="9">
        <v>1</v>
      </c>
      <c r="J20" s="11" t="s">
        <v>80</v>
      </c>
      <c r="K20" s="9">
        <v>1</v>
      </c>
      <c r="L20" s="19" t="s">
        <v>71</v>
      </c>
      <c r="M20" s="34">
        <v>1</v>
      </c>
      <c r="N20" s="38" t="s">
        <v>50</v>
      </c>
      <c r="O20" s="43">
        <v>1</v>
      </c>
      <c r="P20" s="38" t="s">
        <v>62</v>
      </c>
      <c r="Q20" s="30">
        <v>1</v>
      </c>
      <c r="R20" s="76" t="s">
        <v>45</v>
      </c>
      <c r="U20" s="16"/>
      <c r="V20" s="16"/>
      <c r="W20" s="16"/>
    </row>
    <row r="21" spans="3:23" ht="15" thickBot="1" x14ac:dyDescent="0.4">
      <c r="C21" s="62"/>
      <c r="D21" s="63"/>
      <c r="F21" s="8">
        <v>18</v>
      </c>
      <c r="G21" s="7" t="s">
        <v>11</v>
      </c>
      <c r="H21" s="8" t="s">
        <v>53</v>
      </c>
      <c r="I21" s="6">
        <v>1</v>
      </c>
      <c r="J21" s="8" t="s">
        <v>71</v>
      </c>
      <c r="K21" s="6">
        <v>1</v>
      </c>
      <c r="L21" s="18" t="s">
        <v>67</v>
      </c>
      <c r="M21" s="33">
        <f>IF(L21='2017'!$R21,3,(IF(L21='2017'!$R$4:$R$35,1,"")))</f>
        <v>3</v>
      </c>
      <c r="N21" s="37" t="s">
        <v>51</v>
      </c>
      <c r="O21" s="42">
        <v>1</v>
      </c>
      <c r="P21" s="37" t="s">
        <v>53</v>
      </c>
      <c r="Q21" s="29">
        <v>1</v>
      </c>
      <c r="R21" s="75" t="s">
        <v>67</v>
      </c>
      <c r="U21" s="16"/>
      <c r="V21" s="16"/>
      <c r="W21" s="16"/>
    </row>
    <row r="22" spans="3:23" x14ac:dyDescent="0.35">
      <c r="F22" s="11">
        <v>19</v>
      </c>
      <c r="G22" s="10" t="s">
        <v>23</v>
      </c>
      <c r="H22" s="11" t="s">
        <v>54</v>
      </c>
      <c r="I22" s="9" t="str">
        <f>IF(H22='2017'!$R22,3,(IF(H22='2017'!$R$4:$R$35,1,"")))</f>
        <v/>
      </c>
      <c r="J22" s="11" t="s">
        <v>54</v>
      </c>
      <c r="K22" s="9" t="str">
        <f>IF(J22='2017'!$R22,3,(IF(J22='2017'!$R$4:$R$35,1,"")))</f>
        <v/>
      </c>
      <c r="L22" s="19" t="s">
        <v>54</v>
      </c>
      <c r="M22" s="34" t="str">
        <f>IF(L22='2017'!$R22,3,(IF(L22='2017'!$R$4:$R$35,1,"")))</f>
        <v/>
      </c>
      <c r="N22" s="38" t="s">
        <v>54</v>
      </c>
      <c r="O22" s="43"/>
      <c r="P22" s="38" t="s">
        <v>81</v>
      </c>
      <c r="Q22" s="30">
        <v>1</v>
      </c>
      <c r="R22" s="76" t="s">
        <v>68</v>
      </c>
      <c r="U22" s="16"/>
      <c r="V22" s="16"/>
      <c r="W22" s="16"/>
    </row>
    <row r="23" spans="3:23" x14ac:dyDescent="0.35">
      <c r="F23" s="8">
        <v>20</v>
      </c>
      <c r="G23" s="7" t="s">
        <v>24</v>
      </c>
      <c r="H23" s="8" t="s">
        <v>55</v>
      </c>
      <c r="I23" s="6">
        <v>1</v>
      </c>
      <c r="J23" s="8" t="s">
        <v>55</v>
      </c>
      <c r="K23" s="6">
        <v>1</v>
      </c>
      <c r="L23" s="18" t="s">
        <v>55</v>
      </c>
      <c r="M23" s="33">
        <v>1</v>
      </c>
      <c r="N23" s="37" t="s">
        <v>55</v>
      </c>
      <c r="O23" s="42">
        <v>1</v>
      </c>
      <c r="P23" s="37" t="s">
        <v>55</v>
      </c>
      <c r="Q23" s="29">
        <v>1</v>
      </c>
      <c r="R23" s="75" t="s">
        <v>58</v>
      </c>
      <c r="U23" s="16"/>
      <c r="V23" s="16"/>
      <c r="W23" s="16"/>
    </row>
    <row r="24" spans="3:23" x14ac:dyDescent="0.35">
      <c r="F24" s="11">
        <v>21</v>
      </c>
      <c r="G24" s="10" t="s">
        <v>25</v>
      </c>
      <c r="H24" s="11" t="s">
        <v>56</v>
      </c>
      <c r="I24" s="9">
        <f>IF(H24='2017'!$R24,3,(IF(H24='2017'!$R$4:$R$35,1,"")))</f>
        <v>3</v>
      </c>
      <c r="J24" s="11" t="s">
        <v>57</v>
      </c>
      <c r="K24" s="9">
        <v>1</v>
      </c>
      <c r="L24" s="19" t="s">
        <v>50</v>
      </c>
      <c r="M24" s="34">
        <v>1</v>
      </c>
      <c r="N24" s="38" t="s">
        <v>56</v>
      </c>
      <c r="O24" s="43">
        <v>3</v>
      </c>
      <c r="P24" s="38" t="s">
        <v>56</v>
      </c>
      <c r="Q24" s="30">
        <v>3</v>
      </c>
      <c r="R24" s="76" t="s">
        <v>56</v>
      </c>
      <c r="U24" s="16"/>
      <c r="V24" s="16"/>
      <c r="W24" s="16"/>
    </row>
    <row r="25" spans="3:23" x14ac:dyDescent="0.35">
      <c r="F25" s="8">
        <v>22</v>
      </c>
      <c r="G25" s="7" t="s">
        <v>26</v>
      </c>
      <c r="H25" s="8" t="s">
        <v>57</v>
      </c>
      <c r="I25" s="6">
        <v>1</v>
      </c>
      <c r="J25" s="8" t="s">
        <v>60</v>
      </c>
      <c r="K25" s="6" t="str">
        <f>IF(J25='2017'!$R25,3,(IF(J25='2017'!$R$4:$R$35,1,"")))</f>
        <v/>
      </c>
      <c r="L25" s="18" t="s">
        <v>64</v>
      </c>
      <c r="M25" s="33">
        <v>1</v>
      </c>
      <c r="N25" s="40" t="s">
        <v>84</v>
      </c>
      <c r="O25" s="42"/>
      <c r="P25" s="37" t="s">
        <v>60</v>
      </c>
      <c r="Q25" s="29"/>
      <c r="R25" s="75" t="s">
        <v>50</v>
      </c>
      <c r="U25" s="16"/>
      <c r="V25" s="16"/>
      <c r="W25" s="16"/>
    </row>
    <row r="26" spans="3:23" x14ac:dyDescent="0.35">
      <c r="F26" s="11">
        <v>23</v>
      </c>
      <c r="G26" s="10" t="s">
        <v>27</v>
      </c>
      <c r="H26" s="11" t="s">
        <v>58</v>
      </c>
      <c r="I26" s="9">
        <v>1</v>
      </c>
      <c r="J26" s="11" t="s">
        <v>58</v>
      </c>
      <c r="K26" s="9">
        <v>1</v>
      </c>
      <c r="L26" s="19" t="s">
        <v>58</v>
      </c>
      <c r="M26" s="34">
        <v>1</v>
      </c>
      <c r="N26" s="38" t="s">
        <v>58</v>
      </c>
      <c r="O26" s="43">
        <v>1</v>
      </c>
      <c r="P26" s="38" t="s">
        <v>58</v>
      </c>
      <c r="Q26" s="30">
        <v>1</v>
      </c>
      <c r="R26" s="76" t="s">
        <v>65</v>
      </c>
      <c r="U26" s="16"/>
      <c r="V26" s="16"/>
      <c r="W26" s="16"/>
    </row>
    <row r="27" spans="3:23" x14ac:dyDescent="0.35">
      <c r="F27" s="8">
        <v>24</v>
      </c>
      <c r="G27" s="7" t="s">
        <v>28</v>
      </c>
      <c r="H27" s="8" t="s">
        <v>59</v>
      </c>
      <c r="I27" s="6" t="str">
        <f>IF(H27='2017'!$R27,3,(IF(H27='2017'!$R$4:$R$35,1,"")))</f>
        <v/>
      </c>
      <c r="J27" s="8" t="s">
        <v>56</v>
      </c>
      <c r="K27" s="6">
        <v>1</v>
      </c>
      <c r="L27" s="18" t="s">
        <v>56</v>
      </c>
      <c r="M27" s="33">
        <v>1</v>
      </c>
      <c r="N27" s="37" t="s">
        <v>74</v>
      </c>
      <c r="O27" s="42"/>
      <c r="P27" s="37" t="s">
        <v>74</v>
      </c>
      <c r="Q27" s="29"/>
      <c r="R27" s="75" t="s">
        <v>73</v>
      </c>
      <c r="U27" s="16"/>
      <c r="V27" s="16"/>
      <c r="W27" s="16"/>
    </row>
    <row r="28" spans="3:23" x14ac:dyDescent="0.35">
      <c r="F28" s="11">
        <v>25</v>
      </c>
      <c r="G28" s="26" t="s">
        <v>29</v>
      </c>
      <c r="H28" s="11" t="s">
        <v>60</v>
      </c>
      <c r="I28" s="9" t="str">
        <f>IF(H28='2017'!$R28,3,(IF(H28='2017'!$R$4:$R$35,1,"")))</f>
        <v/>
      </c>
      <c r="J28" s="11" t="s">
        <v>47</v>
      </c>
      <c r="K28" s="9">
        <v>1</v>
      </c>
      <c r="L28" s="19" t="s">
        <v>59</v>
      </c>
      <c r="M28" s="34" t="str">
        <f>IF(L28='2017'!$R28,3,(IF(L28='2017'!$R$4:$R$35,1,"")))</f>
        <v/>
      </c>
      <c r="N28" s="38" t="s">
        <v>59</v>
      </c>
      <c r="O28" s="43"/>
      <c r="P28" s="38" t="s">
        <v>48</v>
      </c>
      <c r="Q28" s="30">
        <v>1</v>
      </c>
      <c r="R28" s="76" t="s">
        <v>72</v>
      </c>
      <c r="U28" s="16"/>
      <c r="V28" s="16"/>
      <c r="W28" s="16"/>
    </row>
    <row r="29" spans="3:23" x14ac:dyDescent="0.35">
      <c r="F29" s="8">
        <v>26</v>
      </c>
      <c r="G29" s="27" t="s">
        <v>30</v>
      </c>
      <c r="H29" s="8" t="s">
        <v>61</v>
      </c>
      <c r="I29" s="6" t="str">
        <f>IF(H29='2017'!$R29,3,(IF(H29='2017'!$R$4:$R$35,1,"")))</f>
        <v/>
      </c>
      <c r="J29" s="8" t="s">
        <v>59</v>
      </c>
      <c r="K29" s="6" t="str">
        <f>IF(J29='2017'!$R29,3,(IF(J29='2017'!$R$4:$R$35,1,"")))</f>
        <v/>
      </c>
      <c r="L29" s="18" t="s">
        <v>60</v>
      </c>
      <c r="M29" s="33" t="str">
        <f>IF(L29='2017'!$R29,3,(IF(L29='2017'!$R$4:$R$35,1,"")))</f>
        <v/>
      </c>
      <c r="N29" s="37" t="s">
        <v>63</v>
      </c>
      <c r="O29" s="42"/>
      <c r="P29" s="37" t="s">
        <v>63</v>
      </c>
      <c r="Q29" s="29"/>
      <c r="R29" s="75" t="s">
        <v>70</v>
      </c>
      <c r="U29" s="16"/>
      <c r="V29" s="16"/>
      <c r="W29" s="16"/>
    </row>
    <row r="30" spans="3:23" x14ac:dyDescent="0.35">
      <c r="F30" s="11">
        <v>27</v>
      </c>
      <c r="G30" s="24" t="s">
        <v>31</v>
      </c>
      <c r="H30" s="11" t="s">
        <v>62</v>
      </c>
      <c r="I30" s="9">
        <v>1</v>
      </c>
      <c r="J30" s="11" t="s">
        <v>46</v>
      </c>
      <c r="K30" s="9">
        <v>1</v>
      </c>
      <c r="L30" s="19" t="s">
        <v>74</v>
      </c>
      <c r="M30" s="34" t="str">
        <f>IF(L30='2017'!$R30,3,(IF(L30='2017'!$R$4:$R$35,1,"")))</f>
        <v/>
      </c>
      <c r="N30" s="38" t="s">
        <v>48</v>
      </c>
      <c r="O30" s="43">
        <v>1</v>
      </c>
      <c r="P30" s="38" t="s">
        <v>47</v>
      </c>
      <c r="Q30" s="30">
        <v>1</v>
      </c>
      <c r="R30" s="76" t="s">
        <v>75</v>
      </c>
      <c r="U30" s="16"/>
      <c r="V30" s="16"/>
      <c r="W30" s="16"/>
    </row>
    <row r="31" spans="3:23" x14ac:dyDescent="0.35">
      <c r="F31" s="8">
        <v>28</v>
      </c>
      <c r="G31" s="7" t="s">
        <v>32</v>
      </c>
      <c r="H31" s="8" t="s">
        <v>63</v>
      </c>
      <c r="I31" s="6" t="str">
        <f>IF(H31='2017'!$R31,3,(IF(H31='2017'!$R$4:$R$35,1,"")))</f>
        <v/>
      </c>
      <c r="J31" s="8" t="s">
        <v>64</v>
      </c>
      <c r="K31" s="6">
        <v>1</v>
      </c>
      <c r="L31" s="18" t="s">
        <v>75</v>
      </c>
      <c r="M31" s="33">
        <v>1</v>
      </c>
      <c r="N31" s="37" t="s">
        <v>57</v>
      </c>
      <c r="O31" s="42">
        <v>1</v>
      </c>
      <c r="P31" s="37" t="s">
        <v>67</v>
      </c>
      <c r="Q31" s="29">
        <v>1</v>
      </c>
      <c r="R31" s="75" t="s">
        <v>57</v>
      </c>
      <c r="U31" s="16"/>
      <c r="V31" s="16"/>
      <c r="W31" s="16"/>
    </row>
    <row r="32" spans="3:23" x14ac:dyDescent="0.35">
      <c r="F32" s="11">
        <v>29</v>
      </c>
      <c r="G32" s="26" t="s">
        <v>33</v>
      </c>
      <c r="H32" s="11" t="s">
        <v>64</v>
      </c>
      <c r="I32" s="9">
        <v>1</v>
      </c>
      <c r="J32" s="11" t="s">
        <v>63</v>
      </c>
      <c r="K32" s="9" t="str">
        <f>IF(J32='2017'!$R32,3,(IF(J32='2017'!$R$4:$R$35,1,"")))</f>
        <v/>
      </c>
      <c r="L32" s="19" t="s">
        <v>76</v>
      </c>
      <c r="M32" s="34" t="str">
        <f>IF(L32='2017'!$R32,3,(IF(L32='2017'!$R$4:$R$35,1,"")))</f>
        <v/>
      </c>
      <c r="N32" s="38" t="s">
        <v>64</v>
      </c>
      <c r="O32" s="43">
        <v>1</v>
      </c>
      <c r="P32" s="38" t="s">
        <v>75</v>
      </c>
      <c r="Q32" s="30">
        <v>1</v>
      </c>
      <c r="R32" s="76" t="s">
        <v>81</v>
      </c>
      <c r="U32" s="16"/>
      <c r="V32" s="16"/>
      <c r="W32" s="16"/>
    </row>
    <row r="33" spans="6:23" x14ac:dyDescent="0.35">
      <c r="F33" s="8">
        <v>30</v>
      </c>
      <c r="G33" s="7" t="s">
        <v>34</v>
      </c>
      <c r="H33" s="8" t="s">
        <v>65</v>
      </c>
      <c r="I33" s="6">
        <v>1</v>
      </c>
      <c r="J33" s="8" t="s">
        <v>72</v>
      </c>
      <c r="K33" s="6">
        <v>1</v>
      </c>
      <c r="L33" s="18" t="s">
        <v>65</v>
      </c>
      <c r="M33" s="33">
        <v>1</v>
      </c>
      <c r="N33" s="37" t="s">
        <v>53</v>
      </c>
      <c r="O33" s="42">
        <v>1</v>
      </c>
      <c r="P33" s="37" t="s">
        <v>64</v>
      </c>
      <c r="Q33" s="29">
        <v>3</v>
      </c>
      <c r="R33" s="75" t="s">
        <v>64</v>
      </c>
      <c r="U33" s="16"/>
      <c r="V33" s="16"/>
      <c r="W33" s="16"/>
    </row>
    <row r="34" spans="6:23" x14ac:dyDescent="0.35">
      <c r="F34" s="11">
        <v>31</v>
      </c>
      <c r="G34" s="21" t="s">
        <v>35</v>
      </c>
      <c r="H34" s="11" t="s">
        <v>66</v>
      </c>
      <c r="I34" s="9" t="str">
        <f>IF(H34='2017'!$R34,3,(IF(H34='2017'!$R$4:$R$35,1,"")))</f>
        <v/>
      </c>
      <c r="J34" s="11" t="s">
        <v>66</v>
      </c>
      <c r="K34" s="9" t="str">
        <f>IF(J34='2017'!$R34,3,(IF(J34='2017'!$R$4:$R$35,1,"")))</f>
        <v/>
      </c>
      <c r="L34" s="19" t="s">
        <v>57</v>
      </c>
      <c r="M34" s="34">
        <v>1</v>
      </c>
      <c r="N34" s="38" t="s">
        <v>66</v>
      </c>
      <c r="O34" s="43"/>
      <c r="P34" s="38" t="s">
        <v>84</v>
      </c>
      <c r="Q34" s="30"/>
      <c r="R34" s="76" t="s">
        <v>62</v>
      </c>
      <c r="U34" s="16"/>
      <c r="V34" s="16"/>
      <c r="W34" s="16"/>
    </row>
    <row r="35" spans="6:23" ht="15" thickBot="1" x14ac:dyDescent="0.4">
      <c r="F35" s="14">
        <v>32</v>
      </c>
      <c r="G35" s="13" t="s">
        <v>17</v>
      </c>
      <c r="H35" s="14" t="s">
        <v>67</v>
      </c>
      <c r="I35" s="12">
        <v>1</v>
      </c>
      <c r="J35" s="14" t="s">
        <v>73</v>
      </c>
      <c r="K35" s="12">
        <v>1</v>
      </c>
      <c r="L35" s="20" t="s">
        <v>48</v>
      </c>
      <c r="M35" s="35">
        <v>1</v>
      </c>
      <c r="N35" s="39" t="s">
        <v>47</v>
      </c>
      <c r="O35" s="44">
        <v>1</v>
      </c>
      <c r="P35" s="39" t="s">
        <v>87</v>
      </c>
      <c r="Q35" s="31"/>
      <c r="R35" s="77" t="s">
        <v>55</v>
      </c>
      <c r="U35" s="16"/>
      <c r="V35" s="16"/>
      <c r="W35" s="16"/>
    </row>
    <row r="36" spans="6:23" ht="15" thickTop="1" x14ac:dyDescent="0.35"/>
  </sheetData>
  <mergeCells count="16">
    <mergeCell ref="C15:D15"/>
    <mergeCell ref="C16:D17"/>
    <mergeCell ref="P3:Q3"/>
    <mergeCell ref="C19:D19"/>
    <mergeCell ref="C20:D21"/>
    <mergeCell ref="C8:D9"/>
    <mergeCell ref="C11:D11"/>
    <mergeCell ref="C12:D13"/>
    <mergeCell ref="F2:R2"/>
    <mergeCell ref="C3:D3"/>
    <mergeCell ref="C4:D5"/>
    <mergeCell ref="C7:D7"/>
    <mergeCell ref="H3:I3"/>
    <mergeCell ref="J3:K3"/>
    <mergeCell ref="L3:M3"/>
    <mergeCell ref="N3:O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Robke,Tyson</dc:creator>
  <cp:lastModifiedBy>Robke,Tyson</cp:lastModifiedBy>
  <dcterms:created xsi:type="dcterms:W3CDTF">2017-04-27T17:42:12Z</dcterms:created>
  <dcterms:modified xsi:type="dcterms:W3CDTF">2017-05-16T20:49:37Z</dcterms:modified>
</cp:coreProperties>
</file>