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C:\Users\TR042856\Documents\Sports\"/>
    </mc:Choice>
  </mc:AlternateContent>
  <bookViews>
    <workbookView xWindow="0" yWindow="0" windowWidth="19200" windowHeight="6950" activeTab="4"/>
  </bookViews>
  <sheets>
    <sheet name="Wildcard" sheetId="1" r:id="rId1"/>
    <sheet name="Divisional" sheetId="2" r:id="rId2"/>
    <sheet name="Conference" sheetId="3" r:id="rId3"/>
    <sheet name="Super Bowl" sheetId="4" r:id="rId4"/>
    <sheet name="Standings" sheetId="5" r:id="rId5"/>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5" l="1"/>
  <c r="G12" i="5"/>
  <c r="F6" i="5" l="1"/>
  <c r="F13" i="5"/>
  <c r="F5" i="5"/>
  <c r="F12" i="5"/>
  <c r="F9" i="5"/>
  <c r="F8" i="5"/>
  <c r="F10" i="5"/>
  <c r="F11" i="5"/>
  <c r="F7" i="5"/>
  <c r="AD9" i="5" l="1"/>
  <c r="I13" i="5" s="1"/>
  <c r="AF9" i="5"/>
  <c r="I6" i="5" s="1"/>
  <c r="Z9" i="5"/>
  <c r="I12" i="5" s="1"/>
  <c r="AB9" i="5"/>
  <c r="I5" i="5" s="1"/>
  <c r="P9" i="5"/>
  <c r="I11" i="5" s="1"/>
  <c r="R9" i="5"/>
  <c r="I10" i="5" s="1"/>
  <c r="T9" i="5"/>
  <c r="I4" i="5" s="1"/>
  <c r="V9" i="5"/>
  <c r="I8" i="5" s="1"/>
  <c r="X9" i="5"/>
  <c r="I9" i="5" s="1"/>
  <c r="N9" i="5"/>
  <c r="I7" i="5" s="1"/>
  <c r="E13" i="5"/>
  <c r="Y23" i="3" l="1"/>
  <c r="W23" i="3"/>
  <c r="U23" i="3"/>
  <c r="S23" i="3"/>
  <c r="Q23" i="3"/>
  <c r="O23" i="3"/>
  <c r="M23" i="3"/>
  <c r="K23" i="3"/>
  <c r="I23" i="3"/>
  <c r="G23" i="3"/>
  <c r="Y22" i="3"/>
  <c r="W22" i="3"/>
  <c r="U22" i="3"/>
  <c r="S22" i="3"/>
  <c r="Q22" i="3"/>
  <c r="O22" i="3"/>
  <c r="M22" i="3"/>
  <c r="K22" i="3"/>
  <c r="I22" i="3"/>
  <c r="G22" i="3"/>
  <c r="Y22" i="4"/>
  <c r="W22" i="4"/>
  <c r="U22" i="4"/>
  <c r="S22" i="4"/>
  <c r="Q22" i="4"/>
  <c r="O22" i="4"/>
  <c r="M22" i="4"/>
  <c r="K22" i="4"/>
  <c r="I22" i="4"/>
  <c r="G22" i="4"/>
  <c r="Y25" i="2"/>
  <c r="W25" i="2"/>
  <c r="U25" i="2"/>
  <c r="S25" i="2"/>
  <c r="Q25" i="2"/>
  <c r="O25" i="2"/>
  <c r="M25" i="2"/>
  <c r="K25" i="2"/>
  <c r="I25" i="2"/>
  <c r="G25" i="2"/>
  <c r="Y24" i="2"/>
  <c r="W24" i="2"/>
  <c r="U24" i="2"/>
  <c r="S24" i="2"/>
  <c r="Q24" i="2"/>
  <c r="O24" i="2"/>
  <c r="M24" i="2"/>
  <c r="K24" i="2"/>
  <c r="I24" i="2"/>
  <c r="G24" i="2"/>
  <c r="Y23" i="2"/>
  <c r="W23" i="2"/>
  <c r="U23" i="2"/>
  <c r="S23" i="2"/>
  <c r="Q23" i="2"/>
  <c r="O23" i="2"/>
  <c r="M23" i="2"/>
  <c r="K23" i="2"/>
  <c r="I23" i="2"/>
  <c r="G23" i="2"/>
  <c r="Y22" i="2"/>
  <c r="W22" i="2"/>
  <c r="U22" i="2"/>
  <c r="S22" i="2"/>
  <c r="Q22" i="2"/>
  <c r="O22" i="2"/>
  <c r="M22" i="2"/>
  <c r="M9" i="2" s="1"/>
  <c r="K22" i="2"/>
  <c r="I22" i="2"/>
  <c r="G22" i="2"/>
  <c r="I23" i="1"/>
  <c r="K23" i="1"/>
  <c r="M23" i="1"/>
  <c r="O23" i="1"/>
  <c r="Q23" i="1"/>
  <c r="S23" i="1"/>
  <c r="U23" i="1"/>
  <c r="W23" i="1"/>
  <c r="Y23" i="1"/>
  <c r="I24" i="1"/>
  <c r="K24" i="1"/>
  <c r="M24" i="1"/>
  <c r="O24" i="1"/>
  <c r="Q24" i="1"/>
  <c r="S24" i="1"/>
  <c r="U24" i="1"/>
  <c r="W24" i="1"/>
  <c r="Y24" i="1"/>
  <c r="I25" i="1"/>
  <c r="K25" i="1"/>
  <c r="M25" i="1"/>
  <c r="O25" i="1"/>
  <c r="Q25" i="1"/>
  <c r="S25" i="1"/>
  <c r="U25" i="1"/>
  <c r="W25" i="1"/>
  <c r="Y25" i="1"/>
  <c r="G23" i="1"/>
  <c r="G24" i="1"/>
  <c r="G25" i="1"/>
  <c r="I22" i="1"/>
  <c r="K22" i="1"/>
  <c r="M22" i="1"/>
  <c r="M9" i="1" s="1"/>
  <c r="O22" i="1"/>
  <c r="O9" i="1" s="1"/>
  <c r="Q22" i="1"/>
  <c r="S22" i="1"/>
  <c r="U22" i="1"/>
  <c r="U9" i="1" s="1"/>
  <c r="W22" i="1"/>
  <c r="W9" i="1" s="1"/>
  <c r="Y22" i="1"/>
  <c r="G22" i="1"/>
  <c r="G9" i="1" s="1"/>
  <c r="S9" i="2" l="1"/>
  <c r="U9" i="2"/>
  <c r="K9" i="2"/>
  <c r="Y9" i="1"/>
  <c r="Q9" i="1"/>
  <c r="I9" i="1"/>
  <c r="S9" i="1"/>
  <c r="K9" i="1"/>
  <c r="I9" i="2"/>
  <c r="Q9" i="2"/>
  <c r="Y9" i="2"/>
  <c r="G9" i="2"/>
  <c r="O9" i="2"/>
  <c r="W9" i="2"/>
  <c r="Y13" i="4"/>
  <c r="Y12" i="4"/>
  <c r="Y11" i="4"/>
  <c r="Y10" i="4"/>
  <c r="Y8" i="4" s="1"/>
  <c r="G6" i="5" s="1"/>
  <c r="Y13" i="3"/>
  <c r="Y12" i="3"/>
  <c r="Y11" i="3"/>
  <c r="Y10" i="3"/>
  <c r="Y13" i="2"/>
  <c r="Y12" i="2"/>
  <c r="Y11" i="2"/>
  <c r="Y10" i="2"/>
  <c r="Y13" i="1"/>
  <c r="Y12" i="1"/>
  <c r="Y11" i="1"/>
  <c r="Y10" i="1"/>
  <c r="W13" i="4"/>
  <c r="W12" i="4"/>
  <c r="W11" i="4"/>
  <c r="W10" i="4"/>
  <c r="U13" i="4"/>
  <c r="U12" i="4"/>
  <c r="U11" i="4"/>
  <c r="U10" i="4"/>
  <c r="U8" i="4" s="1"/>
  <c r="G5" i="5" s="1"/>
  <c r="S13" i="4"/>
  <c r="S12" i="4"/>
  <c r="S11" i="4"/>
  <c r="S10" i="4"/>
  <c r="W13" i="3"/>
  <c r="U13" i="3"/>
  <c r="S13" i="3"/>
  <c r="Q13" i="3"/>
  <c r="O13" i="3"/>
  <c r="M13" i="3"/>
  <c r="K13" i="3"/>
  <c r="I13" i="3"/>
  <c r="G13" i="3"/>
  <c r="W12" i="3"/>
  <c r="U12" i="3"/>
  <c r="S12" i="3"/>
  <c r="Q12" i="3"/>
  <c r="O12" i="3"/>
  <c r="M12" i="3"/>
  <c r="K12" i="3"/>
  <c r="I12" i="3"/>
  <c r="G12" i="3"/>
  <c r="W11" i="3"/>
  <c r="U11" i="3"/>
  <c r="S11" i="3"/>
  <c r="Q11" i="3"/>
  <c r="O11" i="3"/>
  <c r="M11" i="3"/>
  <c r="K11" i="3"/>
  <c r="I11" i="3"/>
  <c r="G11" i="3"/>
  <c r="W10" i="3"/>
  <c r="U10" i="3"/>
  <c r="S10" i="3"/>
  <c r="Q10" i="3"/>
  <c r="O10" i="3"/>
  <c r="M10" i="3"/>
  <c r="K10" i="3"/>
  <c r="I10" i="3"/>
  <c r="G10" i="3"/>
  <c r="W13" i="2"/>
  <c r="U13" i="2"/>
  <c r="S13" i="2"/>
  <c r="Q13" i="2"/>
  <c r="O13" i="2"/>
  <c r="M13" i="2"/>
  <c r="K13" i="2"/>
  <c r="I13" i="2"/>
  <c r="G13" i="2"/>
  <c r="W12" i="2"/>
  <c r="U12" i="2"/>
  <c r="S12" i="2"/>
  <c r="Q12" i="2"/>
  <c r="O12" i="2"/>
  <c r="M12" i="2"/>
  <c r="K12" i="2"/>
  <c r="I12" i="2"/>
  <c r="G12" i="2"/>
  <c r="W11" i="2"/>
  <c r="U11" i="2"/>
  <c r="S11" i="2"/>
  <c r="Q11" i="2"/>
  <c r="O11" i="2"/>
  <c r="M11" i="2"/>
  <c r="K11" i="2"/>
  <c r="I11" i="2"/>
  <c r="G11" i="2"/>
  <c r="W10" i="2"/>
  <c r="U10" i="2"/>
  <c r="S10" i="2"/>
  <c r="Q10" i="2"/>
  <c r="O10" i="2"/>
  <c r="M10" i="2"/>
  <c r="K10" i="2"/>
  <c r="I10" i="2"/>
  <c r="G10" i="2"/>
  <c r="W13" i="1"/>
  <c r="W12" i="1"/>
  <c r="W11" i="1"/>
  <c r="W10" i="1"/>
  <c r="U13" i="1"/>
  <c r="U12" i="1"/>
  <c r="U11" i="1"/>
  <c r="U10" i="1"/>
  <c r="S13" i="1"/>
  <c r="S12" i="1"/>
  <c r="S11" i="1"/>
  <c r="S10" i="1"/>
  <c r="O8" i="2" l="1"/>
  <c r="E8" i="5" s="1"/>
  <c r="M8" i="2"/>
  <c r="E4" i="5" s="1"/>
  <c r="U8" i="2"/>
  <c r="E5" i="5" s="1"/>
  <c r="I8" i="2"/>
  <c r="E11" i="5" s="1"/>
  <c r="K8" i="2"/>
  <c r="E10" i="5" s="1"/>
  <c r="S8" i="2"/>
  <c r="E12" i="5" s="1"/>
  <c r="Q8" i="2"/>
  <c r="E9" i="5" s="1"/>
  <c r="Y8" i="2"/>
  <c r="E6" i="5" s="1"/>
  <c r="K8" i="3"/>
  <c r="G8" i="3"/>
  <c r="O8" i="3"/>
  <c r="W8" i="3"/>
  <c r="M8" i="3"/>
  <c r="F4" i="5" s="1"/>
  <c r="U8" i="3"/>
  <c r="I8" i="3"/>
  <c r="Q8" i="3"/>
  <c r="Y8" i="3"/>
  <c r="G8" i="2"/>
  <c r="E7" i="5" s="1"/>
  <c r="Y8" i="1"/>
  <c r="W8" i="1"/>
  <c r="U8" i="1"/>
  <c r="S8" i="1"/>
  <c r="I10" i="4"/>
  <c r="K10" i="4"/>
  <c r="M10" i="4"/>
  <c r="O10" i="4"/>
  <c r="Q10" i="4"/>
  <c r="I11" i="4"/>
  <c r="K11" i="4"/>
  <c r="M11" i="4"/>
  <c r="O11" i="4"/>
  <c r="Q11" i="4"/>
  <c r="I12" i="4"/>
  <c r="K12" i="4"/>
  <c r="M12" i="4"/>
  <c r="O12" i="4"/>
  <c r="Q12" i="4"/>
  <c r="I13" i="4"/>
  <c r="K13" i="4"/>
  <c r="M13" i="4"/>
  <c r="O13" i="4"/>
  <c r="Q13" i="4"/>
  <c r="G11" i="4"/>
  <c r="G12" i="4"/>
  <c r="G13" i="4"/>
  <c r="G10" i="4"/>
  <c r="I10" i="1"/>
  <c r="K10" i="1"/>
  <c r="M10" i="1"/>
  <c r="O10" i="1"/>
  <c r="Q10" i="1"/>
  <c r="I11" i="1"/>
  <c r="K11" i="1"/>
  <c r="M11" i="1"/>
  <c r="O11" i="1"/>
  <c r="Q11" i="1"/>
  <c r="I12" i="1"/>
  <c r="K12" i="1"/>
  <c r="M12" i="1"/>
  <c r="O12" i="1"/>
  <c r="Q12" i="1"/>
  <c r="I13" i="1"/>
  <c r="K13" i="1"/>
  <c r="M13" i="1"/>
  <c r="O13" i="1"/>
  <c r="Q13" i="1"/>
  <c r="G11" i="1"/>
  <c r="G12" i="1"/>
  <c r="G13" i="1"/>
  <c r="G10" i="1"/>
  <c r="D5" i="5" l="1"/>
  <c r="H5" i="5" s="1"/>
  <c r="D12" i="5"/>
  <c r="H12" i="5" s="1"/>
  <c r="D13" i="5"/>
  <c r="H13" i="5" s="1"/>
  <c r="D6" i="5"/>
  <c r="H6" i="5" s="1"/>
  <c r="K8" i="4"/>
  <c r="G10" i="5" s="1"/>
  <c r="O8" i="4"/>
  <c r="G8" i="5" s="1"/>
  <c r="G8" i="4"/>
  <c r="G7" i="5" s="1"/>
  <c r="Q8" i="4"/>
  <c r="G9" i="5" s="1"/>
  <c r="M8" i="4"/>
  <c r="G4" i="5" s="1"/>
  <c r="I8" i="4"/>
  <c r="G11" i="5" s="1"/>
  <c r="M8" i="1"/>
  <c r="O8" i="1"/>
  <c r="Q8" i="1"/>
  <c r="D8" i="5" l="1"/>
  <c r="H8" i="5" s="1"/>
  <c r="D9" i="5"/>
  <c r="H9" i="5" s="1"/>
  <c r="D4" i="5"/>
  <c r="H4" i="5" s="1"/>
  <c r="I8" i="1"/>
  <c r="K8" i="1"/>
  <c r="G8" i="1"/>
  <c r="D10" i="5" l="1"/>
  <c r="H10" i="5" s="1"/>
  <c r="D11" i="5"/>
  <c r="H11" i="5" s="1"/>
  <c r="D7" i="5"/>
  <c r="H7" i="5" s="1"/>
</calcChain>
</file>

<file path=xl/sharedStrings.xml><?xml version="1.0" encoding="utf-8"?>
<sst xmlns="http://schemas.openxmlformats.org/spreadsheetml/2006/main" count="263" uniqueCount="51">
  <si>
    <t>Underdog</t>
  </si>
  <si>
    <t>Favorite</t>
  </si>
  <si>
    <t>Spread</t>
  </si>
  <si>
    <t>Tyson</t>
  </si>
  <si>
    <t>New York</t>
  </si>
  <si>
    <t>Green Bay</t>
  </si>
  <si>
    <t>Kansas City</t>
  </si>
  <si>
    <t>Houston</t>
  </si>
  <si>
    <t>Washington</t>
  </si>
  <si>
    <t>Seattle</t>
  </si>
  <si>
    <t>(-6)</t>
  </si>
  <si>
    <t>NFC</t>
  </si>
  <si>
    <t>AFC</t>
  </si>
  <si>
    <t>TOTAL</t>
  </si>
  <si>
    <t>Miami</t>
  </si>
  <si>
    <t>Pittsburgh</t>
  </si>
  <si>
    <t xml:space="preserve"> </t>
  </si>
  <si>
    <t>(-3)</t>
  </si>
  <si>
    <t>(-5)</t>
  </si>
  <si>
    <r>
      <t xml:space="preserve">Home team in </t>
    </r>
    <r>
      <rPr>
        <b/>
        <i/>
        <sz val="11"/>
        <color theme="1"/>
        <rFont val="Calibri"/>
        <family val="2"/>
        <scheme val="minor"/>
      </rPr>
      <t>bold</t>
    </r>
  </si>
  <si>
    <t>Super Bowl</t>
  </si>
  <si>
    <t>Correct Pick</t>
  </si>
  <si>
    <t>Wildcard</t>
  </si>
  <si>
    <t>Divisional</t>
  </si>
  <si>
    <t>Conference</t>
  </si>
  <si>
    <t>Detroit</t>
  </si>
  <si>
    <t>Oakland</t>
  </si>
  <si>
    <t>(-4.5)</t>
  </si>
  <si>
    <t>(-7.5)</t>
  </si>
  <si>
    <t>(-3.5)</t>
  </si>
  <si>
    <t>(-9.5)</t>
  </si>
  <si>
    <t>Cecil</t>
  </si>
  <si>
    <t>Alex</t>
  </si>
  <si>
    <t>Cody</t>
  </si>
  <si>
    <t>Trevor</t>
  </si>
  <si>
    <t>Tom</t>
  </si>
  <si>
    <t>Alan</t>
  </si>
  <si>
    <t>Jeremy</t>
  </si>
  <si>
    <t>Chris</t>
  </si>
  <si>
    <t>Walker</t>
  </si>
  <si>
    <t>First Place</t>
  </si>
  <si>
    <t>Second Place</t>
  </si>
  <si>
    <t>Third Place</t>
  </si>
  <si>
    <t>Dallas</t>
  </si>
  <si>
    <t>Atlanta</t>
  </si>
  <si>
    <t>New England</t>
  </si>
  <si>
    <t>(-16.5)</t>
  </si>
  <si>
    <t>(-1.5)</t>
  </si>
  <si>
    <t>Games</t>
  </si>
  <si>
    <t>(-5.5)</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</si>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</sst>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7" x14ac:knownFonts="1">
    <font>
      <sz val="11"/>
      <color theme="1"/>
      <name val="Calibri"/>
      <family val="2"/>
      <scheme val="minor"/>
    </font>
    <font>
      <b/>
      <sz val="11"/>
      <color theme="1"/>
      <name val="Calibri"/>
      <family val="2"/>
      <scheme val="minor"/>
    </font>
    <font>
      <b/>
      <i/>
      <sz val="11"/>
      <color theme="1"/>
      <name val="Calibri"/>
      <family val="2"/>
      <scheme val="minor"/>
    </font>
    <font>
      <b/>
      <sz val="11"/>
      <color theme="0"/>
      <name val="Calibri"/>
      <family val="2"/>
      <scheme val="minor"/>
    </font>
    <font>
      <sz val="11"/>
      <color theme="1"/>
      <name val="Calibri"/>
      <family val="2"/>
      <scheme val="minor"/>
    </font>
    <font>
      <sz val="11"/>
      <color theme="9"/>
      <name val="Calibri"/>
      <family val="2"/>
      <scheme val="minor"/>
    </font>
    <font>
      <strike/>
      <sz val="11"/>
      <color rgb="FFFF0000"/>
      <name val="Calibri"/>
      <family val="2"/>
      <scheme val="minor"/>
    </font>
  </fonts>
  <fills count="12">
    <fill>
      <patternFill patternType="none"/>
    </fill>
    <fill>
      <patternFill patternType="gray125"/>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F07878"/>
        <bgColor indexed="64"/>
      </patternFill>
    </fill>
    <fill>
      <patternFill patternType="solid">
        <fgColor theme="0" tint="-0.14999847407452621"/>
        <bgColor indexed="64"/>
      </patternFill>
    </fill>
    <fill>
      <patternFill patternType="solid">
        <fgColor theme="9"/>
        <bgColor theme="9"/>
      </patternFill>
    </fill>
    <fill>
      <patternFill patternType="solid">
        <fgColor theme="9" tint="0.59999389629810485"/>
        <bgColor indexed="64"/>
      </patternFill>
    </fill>
    <fill>
      <patternFill patternType="solid">
        <fgColor theme="2" tint="-9.9978637043366805E-2"/>
        <bgColor theme="0" tint="-0.14999847407452621"/>
      </patternFill>
    </fill>
    <fill>
      <patternFill patternType="solid">
        <fgColor theme="0"/>
        <bgColor theme="0" tint="-0.14999847407452621"/>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top style="thin">
        <color indexed="64"/>
      </top>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right style="medium">
        <color indexed="64"/>
      </right>
      <top style="medium">
        <color indexed="64"/>
      </top>
      <bottom/>
      <diagonal/>
    </border>
    <border>
      <left style="thick">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right style="thick">
        <color indexed="64"/>
      </right>
      <top/>
      <bottom/>
      <diagonal/>
    </border>
  </borders>
  <cellStyleXfs count="2">
    <xf numFmtId="0" fontId="0" fillId="0" borderId="0"/>
    <xf numFmtId="44" fontId="4" fillId="0" borderId="0" applyFont="0" applyFill="0" applyBorder="0" applyAlignment="0" applyProtection="0"/>
  </cellStyleXfs>
  <cellXfs count="159">
    <xf numFmtId="0" fontId="0" fillId="0" borderId="0" xfId="0"/>
    <xf numFmtId="0" fontId="0" fillId="0" borderId="2" xfId="0" applyBorder="1" applyAlignment="1">
      <alignment horizontal="center"/>
    </xf>
    <xf numFmtId="0" fontId="0" fillId="0" borderId="7" xfId="0" applyBorder="1"/>
    <xf numFmtId="0" fontId="0" fillId="0" borderId="9" xfId="0" applyBorder="1"/>
    <xf numFmtId="0" fontId="0" fillId="0" borderId="10" xfId="0" applyBorder="1"/>
    <xf numFmtId="0" fontId="0" fillId="3" borderId="5" xfId="0" applyFill="1" applyBorder="1" applyAlignment="1">
      <alignment horizontal="center"/>
    </xf>
    <xf numFmtId="0" fontId="0" fillId="4" borderId="5" xfId="0" applyFill="1" applyBorder="1" applyAlignment="1">
      <alignment horizontal="center"/>
    </xf>
    <xf numFmtId="0" fontId="0" fillId="4" borderId="4" xfId="0" applyFill="1" applyBorder="1" applyAlignment="1">
      <alignment horizontal="center"/>
    </xf>
    <xf numFmtId="0" fontId="0" fillId="4" borderId="14" xfId="0" applyFill="1" applyBorder="1" applyAlignment="1">
      <alignment horizontal="center"/>
    </xf>
    <xf numFmtId="0" fontId="0" fillId="4" borderId="12" xfId="0" applyFill="1" applyBorder="1" applyAlignment="1">
      <alignment horizontal="center"/>
    </xf>
    <xf numFmtId="0" fontId="0" fillId="0" borderId="15" xfId="0" applyBorder="1"/>
    <xf numFmtId="0" fontId="0" fillId="0" borderId="13" xfId="0" applyBorder="1"/>
    <xf numFmtId="0" fontId="0" fillId="0" borderId="16" xfId="0" applyBorder="1"/>
    <xf numFmtId="0" fontId="0" fillId="0" borderId="18" xfId="0" applyBorder="1"/>
    <xf numFmtId="0" fontId="0" fillId="0" borderId="11" xfId="0" applyBorder="1"/>
    <xf numFmtId="0" fontId="0" fillId="6" borderId="12" xfId="0" applyFill="1" applyBorder="1"/>
    <xf numFmtId="0" fontId="0" fillId="6" borderId="4" xfId="0" applyFill="1" applyBorder="1"/>
    <xf numFmtId="0" fontId="2" fillId="6" borderId="12" xfId="0" applyFont="1" applyFill="1" applyBorder="1"/>
    <xf numFmtId="0" fontId="2" fillId="6" borderId="4" xfId="0" applyFont="1" applyFill="1" applyBorder="1"/>
    <xf numFmtId="0" fontId="0" fillId="5" borderId="17" xfId="0" applyFill="1" applyBorder="1" applyAlignment="1">
      <alignment vertical="center"/>
    </xf>
    <xf numFmtId="0" fontId="0" fillId="0" borderId="20" xfId="0" applyBorder="1"/>
    <xf numFmtId="0" fontId="0" fillId="5" borderId="17" xfId="0" applyFill="1" applyBorder="1"/>
    <xf numFmtId="0" fontId="0" fillId="5" borderId="1" xfId="0" applyFont="1" applyFill="1" applyBorder="1"/>
    <xf numFmtId="0" fontId="2" fillId="5" borderId="17" xfId="0" applyFont="1" applyFill="1" applyBorder="1"/>
    <xf numFmtId="0" fontId="2" fillId="5" borderId="1" xfId="0" applyFont="1" applyFill="1" applyBorder="1"/>
    <xf numFmtId="0" fontId="0" fillId="5" borderId="1" xfId="0" applyFill="1" applyBorder="1"/>
    <xf numFmtId="0" fontId="0" fillId="0" borderId="0" xfId="0" applyAlignment="1"/>
    <xf numFmtId="0" fontId="0" fillId="2" borderId="5" xfId="0" applyFill="1" applyBorder="1" applyAlignment="1">
      <alignment vertical="center"/>
    </xf>
    <xf numFmtId="0" fontId="0" fillId="2" borderId="1" xfId="0" applyFont="1" applyFill="1" applyBorder="1"/>
    <xf numFmtId="0" fontId="0" fillId="2" borderId="1" xfId="0" applyFill="1" applyBorder="1"/>
    <xf numFmtId="0" fontId="2" fillId="6" borderId="1" xfId="0" applyFont="1" applyFill="1" applyBorder="1"/>
    <xf numFmtId="0" fontId="0" fillId="0" borderId="21" xfId="0" applyBorder="1"/>
    <xf numFmtId="0" fontId="0" fillId="4" borderId="1" xfId="0" applyFill="1" applyBorder="1" applyAlignment="1">
      <alignment horizontal="center"/>
    </xf>
    <xf numFmtId="0" fontId="1" fillId="4" borderId="1" xfId="0" applyFont="1" applyFill="1" applyBorder="1" applyAlignment="1">
      <alignment horizontal="center"/>
    </xf>
    <xf numFmtId="0" fontId="0" fillId="0" borderId="0" xfId="0" applyBorder="1"/>
    <xf numFmtId="0" fontId="0" fillId="0" borderId="1"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6" borderId="4" xfId="0" applyFill="1" applyBorder="1" applyAlignment="1">
      <alignment horizontal="center"/>
    </xf>
    <xf numFmtId="0" fontId="3" fillId="8" borderId="22" xfId="0" applyFont="1" applyFill="1" applyBorder="1"/>
    <xf numFmtId="0" fontId="3" fillId="8" borderId="23" xfId="0" applyFont="1" applyFill="1" applyBorder="1" applyAlignment="1">
      <alignment horizontal="center"/>
    </xf>
    <xf numFmtId="0" fontId="3" fillId="8" borderId="24" xfId="0" applyFont="1" applyFill="1" applyBorder="1" applyAlignment="1">
      <alignment horizontal="center"/>
    </xf>
    <xf numFmtId="0" fontId="0" fillId="0" borderId="25" xfId="0" applyFont="1" applyBorder="1"/>
    <xf numFmtId="0" fontId="0" fillId="0" borderId="26" xfId="0" applyFont="1" applyBorder="1" applyAlignment="1">
      <alignment horizontal="center"/>
    </xf>
    <xf numFmtId="0" fontId="0" fillId="0" borderId="27" xfId="0" applyFont="1" applyBorder="1" applyAlignment="1">
      <alignment horizontal="center"/>
    </xf>
    <xf numFmtId="0" fontId="0" fillId="6" borderId="1" xfId="0" applyFont="1" applyFill="1" applyBorder="1"/>
    <xf numFmtId="0" fontId="0" fillId="0" borderId="6"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0" xfId="0"/>
    <xf numFmtId="0" fontId="0" fillId="0" borderId="6" xfId="0" applyBorder="1" applyAlignment="1">
      <alignment horizontal="center"/>
    </xf>
    <xf numFmtId="0" fontId="0" fillId="0" borderId="2" xfId="0" applyBorder="1" applyAlignment="1">
      <alignment horizontal="center"/>
    </xf>
    <xf numFmtId="0" fontId="0" fillId="0" borderId="7" xfId="0" applyBorder="1"/>
    <xf numFmtId="0" fontId="0" fillId="0" borderId="9" xfId="0" applyBorder="1"/>
    <xf numFmtId="0" fontId="0" fillId="0" borderId="10" xfId="0" applyBorder="1"/>
    <xf numFmtId="0" fontId="0" fillId="3" borderId="5" xfId="0" applyFill="1" applyBorder="1" applyAlignment="1">
      <alignment horizontal="center"/>
    </xf>
    <xf numFmtId="0" fontId="0" fillId="4" borderId="5" xfId="0" applyFill="1" applyBorder="1" applyAlignment="1">
      <alignment horizontal="center"/>
    </xf>
    <xf numFmtId="0" fontId="0" fillId="4" borderId="4" xfId="0" applyFill="1" applyBorder="1" applyAlignment="1">
      <alignment horizontal="center"/>
    </xf>
    <xf numFmtId="0" fontId="0" fillId="0" borderId="15" xfId="0" applyBorder="1"/>
    <xf numFmtId="0" fontId="0" fillId="0" borderId="13" xfId="0" applyBorder="1"/>
    <xf numFmtId="0" fontId="0" fillId="0" borderId="11" xfId="0" applyBorder="1"/>
    <xf numFmtId="0" fontId="0" fillId="6" borderId="4" xfId="0" applyFill="1" applyBorder="1"/>
    <xf numFmtId="0" fontId="2" fillId="6" borderId="4" xfId="0" applyFont="1" applyFill="1" applyBorder="1"/>
    <xf numFmtId="0" fontId="0" fillId="5" borderId="1" xfId="0" applyFont="1" applyFill="1" applyBorder="1"/>
    <xf numFmtId="0" fontId="2" fillId="5" borderId="1" xfId="0" applyFont="1" applyFill="1" applyBorder="1"/>
    <xf numFmtId="0" fontId="0" fillId="5" borderId="1" xfId="0" applyFill="1" applyBorder="1"/>
    <xf numFmtId="0" fontId="2" fillId="6" borderId="1" xfId="0" applyFont="1" applyFill="1" applyBorder="1"/>
    <xf numFmtId="0" fontId="0" fillId="4" borderId="1" xfId="0" applyFill="1" applyBorder="1" applyAlignment="1">
      <alignment horizontal="center"/>
    </xf>
    <xf numFmtId="0" fontId="1" fillId="4" borderId="1" xfId="0" applyFont="1" applyFill="1"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14" xfId="0"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6" borderId="4" xfId="0" applyFill="1" applyBorder="1" applyAlignment="1">
      <alignment horizontal="center"/>
    </xf>
    <xf numFmtId="0" fontId="0" fillId="6" borderId="1" xfId="0" applyFont="1" applyFill="1" applyBorder="1"/>
    <xf numFmtId="0" fontId="0" fillId="0" borderId="0" xfId="0"/>
    <xf numFmtId="0" fontId="0" fillId="0" borderId="2" xfId="0" applyBorder="1" applyAlignment="1">
      <alignment horizontal="center"/>
    </xf>
    <xf numFmtId="0" fontId="0" fillId="0" borderId="7" xfId="0" applyBorder="1"/>
    <xf numFmtId="0" fontId="0" fillId="0" borderId="9" xfId="0" applyBorder="1"/>
    <xf numFmtId="0" fontId="0" fillId="0" borderId="10" xfId="0" applyBorder="1"/>
    <xf numFmtId="0" fontId="0" fillId="0" borderId="15" xfId="0" applyBorder="1"/>
    <xf numFmtId="0" fontId="0" fillId="0" borderId="13" xfId="0" applyBorder="1"/>
    <xf numFmtId="0" fontId="0" fillId="0" borderId="11" xfId="0" applyBorder="1"/>
    <xf numFmtId="0" fontId="0" fillId="0" borderId="1"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164" fontId="0" fillId="0" borderId="28" xfId="1" applyNumberFormat="1" applyFont="1" applyBorder="1"/>
    <xf numFmtId="164" fontId="0" fillId="0" borderId="7" xfId="1" applyNumberFormat="1" applyFont="1" applyBorder="1"/>
    <xf numFmtId="164" fontId="0" fillId="0" borderId="9" xfId="1" applyNumberFormat="1" applyFont="1" applyBorder="1"/>
    <xf numFmtId="0" fontId="0" fillId="0" borderId="2"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1" fillId="9" borderId="1" xfId="0" applyFont="1" applyFill="1"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6" borderId="4" xfId="0" applyFill="1" applyBorder="1" applyAlignment="1">
      <alignment horizontal="center" vertical="center"/>
    </xf>
    <xf numFmtId="0" fontId="0" fillId="5" borderId="4" xfId="0" applyFill="1" applyBorder="1" applyAlignment="1">
      <alignment vertical="center"/>
    </xf>
    <xf numFmtId="0" fontId="0" fillId="6" borderId="5" xfId="0" applyFill="1" applyBorder="1" applyAlignment="1">
      <alignment vertical="center"/>
    </xf>
    <xf numFmtId="0" fontId="0" fillId="5" borderId="1" xfId="0" applyFill="1" applyBorder="1" applyAlignment="1">
      <alignment horizontal="center" vertical="center"/>
    </xf>
    <xf numFmtId="0" fontId="0" fillId="0" borderId="6" xfId="0" applyBorder="1" applyAlignment="1">
      <alignment horizontal="center"/>
    </xf>
    <xf numFmtId="0" fontId="0" fillId="0" borderId="32" xfId="0" applyBorder="1"/>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1" fillId="4" borderId="6" xfId="0" applyFont="1" applyFill="1" applyBorder="1" applyAlignment="1">
      <alignment horizontal="center"/>
    </xf>
    <xf numFmtId="0" fontId="1" fillId="4" borderId="2" xfId="0" applyFont="1" applyFill="1" applyBorder="1" applyAlignment="1">
      <alignment horizontal="center"/>
    </xf>
    <xf numFmtId="0" fontId="0" fillId="5" borderId="5" xfId="0" applyFill="1" applyBorder="1" applyAlignment="1">
      <alignment horizontal="center" vertical="center"/>
    </xf>
    <xf numFmtId="0" fontId="0" fillId="5" borderId="4"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0" borderId="0" xfId="0" applyAlignment="1">
      <alignment horizontal="center"/>
    </xf>
    <xf numFmtId="0" fontId="0" fillId="0" borderId="6" xfId="0" applyBorder="1" applyAlignment="1">
      <alignment horizontal="center"/>
    </xf>
    <xf numFmtId="0" fontId="0" fillId="0" borderId="2" xfId="0" applyBorder="1" applyAlignment="1">
      <alignment horizontal="center"/>
    </xf>
    <xf numFmtId="0" fontId="1" fillId="9" borderId="6" xfId="0" applyFont="1" applyFill="1" applyBorder="1" applyAlignment="1">
      <alignment horizontal="center"/>
    </xf>
    <xf numFmtId="0" fontId="1" fillId="9" borderId="2" xfId="0" applyFont="1" applyFill="1" applyBorder="1" applyAlignment="1">
      <alignment horizontal="center"/>
    </xf>
    <xf numFmtId="0" fontId="0" fillId="7" borderId="6" xfId="0" applyFill="1" applyBorder="1" applyAlignment="1">
      <alignment horizontal="center"/>
    </xf>
    <xf numFmtId="0" fontId="0" fillId="7" borderId="2" xfId="0" applyFill="1" applyBorder="1" applyAlignment="1">
      <alignment horizontal="center"/>
    </xf>
    <xf numFmtId="0" fontId="0" fillId="6" borderId="19" xfId="0" applyFill="1" applyBorder="1" applyAlignment="1">
      <alignment horizontal="center" vertical="center"/>
    </xf>
    <xf numFmtId="0" fontId="0" fillId="3" borderId="25" xfId="0" applyFont="1" applyFill="1" applyBorder="1"/>
    <xf numFmtId="0" fontId="0" fillId="3" borderId="26" xfId="0" applyFont="1" applyFill="1" applyBorder="1" applyAlignment="1">
      <alignment horizontal="center"/>
    </xf>
    <xf numFmtId="0" fontId="0" fillId="3" borderId="27" xfId="0" applyFont="1" applyFill="1" applyBorder="1" applyAlignment="1">
      <alignment horizontal="center"/>
    </xf>
    <xf numFmtId="0" fontId="0" fillId="10" borderId="25" xfId="0" applyFont="1" applyFill="1" applyBorder="1"/>
    <xf numFmtId="0" fontId="0" fillId="10" borderId="26" xfId="0" applyFont="1" applyFill="1" applyBorder="1" applyAlignment="1">
      <alignment horizontal="center"/>
    </xf>
    <xf numFmtId="0" fontId="0" fillId="10" borderId="27" xfId="0" applyFont="1" applyFill="1" applyBorder="1" applyAlignment="1">
      <alignment horizontal="center"/>
    </xf>
    <xf numFmtId="0" fontId="0" fillId="11" borderId="25" xfId="0" applyFont="1" applyFill="1" applyBorder="1"/>
    <xf numFmtId="0" fontId="0" fillId="11" borderId="26" xfId="0" applyFont="1" applyFill="1" applyBorder="1" applyAlignment="1">
      <alignment horizontal="center"/>
    </xf>
    <xf numFmtId="0" fontId="0" fillId="11" borderId="27" xfId="0" applyFont="1" applyFill="1" applyBorder="1" applyAlignment="1">
      <alignment horizontal="center"/>
    </xf>
    <xf numFmtId="0" fontId="0" fillId="11" borderId="29" xfId="0" applyFont="1" applyFill="1" applyBorder="1"/>
    <xf numFmtId="0" fontId="0" fillId="11" borderId="30" xfId="0" applyFont="1" applyFill="1" applyBorder="1" applyAlignment="1">
      <alignment horizontal="center"/>
    </xf>
    <xf numFmtId="0" fontId="0" fillId="11" borderId="31" xfId="0" applyFont="1" applyFill="1" applyBorder="1" applyAlignment="1">
      <alignment horizontal="center"/>
    </xf>
    <xf numFmtId="0" fontId="0" fillId="0" borderId="33" xfId="0" applyBorder="1"/>
  </cellXfs>
  <cellStyles count="2">
    <cellStyle name="Currency" xfId="1" builtinId="4"/>
    <cellStyle name="Normal" xfId="0" builtinId="0"/>
  </cellStyles>
  <dxfs count="27">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theme="9"/>
      </font>
    </dxf>
    <dxf>
      <font>
        <color rgb="FFFF0000"/>
      </font>
    </dxf>
    <dxf>
      <font>
        <strike/>
        <color rgb="FFFF0000"/>
      </font>
    </dxf>
    <dxf>
      <font>
        <color theme="9"/>
      </font>
    </dxf>
    <dxf>
      <font>
        <color theme="9"/>
      </font>
    </dxf>
    <dxf>
      <font>
        <strike/>
        <color rgb="FFFF0000"/>
      </font>
    </dxf>
    <dxf>
      <font>
        <color theme="9"/>
      </font>
    </dxf>
    <dxf>
      <font>
        <strike/>
        <color rgb="FFFF0000"/>
      </font>
    </dxf>
    <dxf>
      <font>
        <color theme="9"/>
      </font>
    </dxf>
    <dxf>
      <font>
        <strike/>
        <color rgb="FFFF0000"/>
      </font>
    </dxf>
    <dxf>
      <font>
        <color rgb="FFFF0000"/>
      </font>
    </dxf>
    <dxf>
      <font>
        <color rgb="FF00B050"/>
      </font>
    </dxf>
    <dxf>
      <font>
        <strike/>
        <color rgb="FFFF0000"/>
      </font>
    </dxf>
    <dxf>
      <font>
        <strike/>
        <color rgb="FFFF0000"/>
      </font>
    </dxf>
    <dxf>
      <font>
        <color rgb="FF00B050"/>
      </font>
    </dxf>
    <dxf>
      <font>
        <color rgb="FF00B050"/>
      </font>
    </dxf>
    <dxf>
      <font>
        <strike/>
        <color rgb="FFFF0000"/>
      </font>
    </dxf>
    <dxf>
      <font>
        <strike/>
        <color rgb="FFFF0000"/>
      </font>
    </dxf>
    <dxf>
      <font>
        <color rgb="FF00B050"/>
      </font>
    </dxf>
    <dxf>
      <font>
        <color rgb="FFFF0000"/>
      </font>
    </dxf>
  </dxfs>
  <tableStyles count="0" defaultTableStyle="TableStyleMedium2" defaultPivotStyle="PivotStyleLight16"/>
  <colors>
    <mruColors>
      <color rgb="FF01FF3D"/>
      <color rgb="FF860000"/>
      <color rgb="FFF07878"/>
      <color rgb="FFC91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6350</xdr:colOff>
      <xdr:row>13</xdr:row>
      <xdr:rowOff>114300</xdr:rowOff>
    </xdr:from>
    <xdr:to>
      <xdr:col>18</xdr:col>
      <xdr:colOff>0</xdr:colOff>
      <xdr:row>19</xdr:row>
      <xdr:rowOff>0</xdr:rowOff>
    </xdr:to>
    <xdr:sp macro="" textlink="">
      <xdr:nvSpPr>
        <xdr:cNvPr id="2" name="TextBox 1"/>
        <xdr:cNvSpPr txBox="1"/>
      </xdr:nvSpPr>
      <xdr:spPr>
        <a:xfrm>
          <a:off x="3270250" y="1822450"/>
          <a:ext cx="5753100" cy="9906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$20 entry</a:t>
          </a:r>
        </a:p>
        <a:p>
          <a:r>
            <a:rPr lang="en-US" sz="1100"/>
            <a:t>Select</a:t>
          </a:r>
          <a:r>
            <a:rPr lang="en-US" sz="1100" baseline="0"/>
            <a:t> your pick </a:t>
          </a:r>
          <a:r>
            <a:rPr lang="en-US" sz="1100" b="1" u="sng" baseline="0"/>
            <a:t>against the spread</a:t>
          </a:r>
          <a:r>
            <a:rPr lang="en-US" sz="1100" b="1" baseline="0"/>
            <a:t> </a:t>
          </a:r>
          <a:r>
            <a:rPr lang="en-US" sz="1100" baseline="0"/>
            <a:t>of each game under your name using the drop down arrow. Beside the winner enter any point total 1-5 in the box. You can put as many of one number as you would like. If you are correct, you will get that many points. If you are incorrect, that game will subtract from your total.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6350</xdr:colOff>
      <xdr:row>13</xdr:row>
      <xdr:rowOff>114300</xdr:rowOff>
    </xdr:from>
    <xdr:to>
      <xdr:col>18</xdr:col>
      <xdr:colOff>0</xdr:colOff>
      <xdr:row>17</xdr:row>
      <xdr:rowOff>47625</xdr:rowOff>
    </xdr:to>
    <xdr:sp macro="" textlink="">
      <xdr:nvSpPr>
        <xdr:cNvPr id="3" name="TextBox 2"/>
        <xdr:cNvSpPr txBox="1"/>
      </xdr:nvSpPr>
      <xdr:spPr>
        <a:xfrm>
          <a:off x="3260725" y="1820863"/>
          <a:ext cx="6534150" cy="6635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a:t>
          </a:r>
          <a:r>
            <a:rPr lang="en-US" sz="1100" baseline="0"/>
            <a:t> your pick </a:t>
          </a:r>
          <a:r>
            <a:rPr lang="en-US" sz="1100" b="1" u="sng" baseline="0"/>
            <a:t>against the spread</a:t>
          </a:r>
          <a:r>
            <a:rPr lang="en-US" sz="1100" b="1" baseline="0"/>
            <a:t> </a:t>
          </a:r>
          <a:r>
            <a:rPr lang="en-US" sz="1100" baseline="0"/>
            <a:t>of each game under your name using the drop down arrow. Beside the winner enter any point total 2-5 in the box. You can put as many of one number as you would like. If you are correct, you will get that many points. If you are incorrect, that game will subtract from your 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6350</xdr:colOff>
      <xdr:row>13</xdr:row>
      <xdr:rowOff>114300</xdr:rowOff>
    </xdr:from>
    <xdr:to>
      <xdr:col>18</xdr:col>
      <xdr:colOff>0</xdr:colOff>
      <xdr:row>17</xdr:row>
      <xdr:rowOff>7937</xdr:rowOff>
    </xdr:to>
    <xdr:sp macro="" textlink="">
      <xdr:nvSpPr>
        <xdr:cNvPr id="4" name="TextBox 3"/>
        <xdr:cNvSpPr txBox="1"/>
      </xdr:nvSpPr>
      <xdr:spPr>
        <a:xfrm>
          <a:off x="3355975" y="1439863"/>
          <a:ext cx="6502400" cy="623887"/>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a:t>
          </a:r>
          <a:r>
            <a:rPr lang="en-US" sz="1100" baseline="0"/>
            <a:t> your pick </a:t>
          </a:r>
          <a:r>
            <a:rPr lang="en-US" sz="1100" b="1" u="sng" baseline="0"/>
            <a:t>against the spread</a:t>
          </a:r>
          <a:r>
            <a:rPr lang="en-US" sz="1100" b="1" baseline="0"/>
            <a:t> </a:t>
          </a:r>
          <a:r>
            <a:rPr lang="en-US" sz="1100" baseline="0"/>
            <a:t>of each game under your name using the drop down arrow. Beside the winner enter any point total 3-5 in the box. You can put as many of one number as you would like. If you are correct, you will get that many points. If you are incorrect, that game will subtract from your total.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877887</xdr:colOff>
      <xdr:row>15</xdr:row>
      <xdr:rowOff>7937</xdr:rowOff>
    </xdr:from>
    <xdr:to>
      <xdr:col>17</xdr:col>
      <xdr:colOff>123825</xdr:colOff>
      <xdr:row>19</xdr:row>
      <xdr:rowOff>0</xdr:rowOff>
    </xdr:to>
    <xdr:sp macro="" textlink="">
      <xdr:nvSpPr>
        <xdr:cNvPr id="2" name="TextBox 1"/>
        <xdr:cNvSpPr txBox="1"/>
      </xdr:nvSpPr>
      <xdr:spPr>
        <a:xfrm>
          <a:off x="3568700" y="1508125"/>
          <a:ext cx="6540500" cy="722313"/>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a:t>
          </a:r>
          <a:r>
            <a:rPr lang="en-US" sz="1100" baseline="0"/>
            <a:t> your pick </a:t>
          </a:r>
          <a:r>
            <a:rPr lang="en-US" sz="1100" b="1" u="sng" baseline="0"/>
            <a:t>against the spread</a:t>
          </a:r>
          <a:r>
            <a:rPr lang="en-US" sz="1100" b="1" baseline="0"/>
            <a:t> </a:t>
          </a:r>
          <a:r>
            <a:rPr lang="en-US" sz="1100" baseline="0"/>
            <a:t>of each game under your name using the drop down arrow. Beside the winner enter either 4 or 5 in the box. You can put as many of one number as you would like. If you are correct, you will get that many points. If you are incorrect, that game will subtract from your total.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zoomScale="80" zoomScaleNormal="80" workbookViewId="0">
      <selection activeCell="H4" sqref="H4"/>
    </sheetView>
  </sheetViews>
  <sheetFormatPr defaultRowHeight="14.5" x14ac:dyDescent="0.35"/>
  <cols>
    <col min="1" max="1" width="3.08984375" customWidth="1"/>
    <col min="2" max="2" width="10.26953125" customWidth="1"/>
    <col min="3" max="5" width="12.6328125" customWidth="1"/>
    <col min="6" max="6" width="7.08984375" customWidth="1"/>
    <col min="7" max="7" width="12.6328125" customWidth="1"/>
    <col min="8" max="8" width="1.81640625" bestFit="1" customWidth="1"/>
    <col min="9" max="9" width="12.6328125" customWidth="1"/>
    <col min="10" max="10" width="1.81640625" bestFit="1" customWidth="1"/>
    <col min="11" max="11" width="12.6328125" customWidth="1"/>
    <col min="12" max="12" width="1.81640625" customWidth="1"/>
    <col min="13" max="13" width="12.6328125" customWidth="1"/>
    <col min="14" max="14" width="1.81640625" customWidth="1"/>
    <col min="15" max="15" width="12.6328125" customWidth="1"/>
    <col min="16" max="16" width="1.81640625" bestFit="1" customWidth="1"/>
    <col min="17" max="17" width="12.6328125" customWidth="1"/>
    <col min="18" max="18" width="1.81640625" bestFit="1" customWidth="1"/>
    <col min="19" max="19" width="12.6328125" customWidth="1"/>
    <col min="20" max="20" width="1.81640625" bestFit="1" customWidth="1"/>
    <col min="21" max="21" width="12.6328125" customWidth="1"/>
    <col min="22" max="22" width="1.81640625" bestFit="1" customWidth="1"/>
    <col min="23" max="23" width="12.6328125" style="56" customWidth="1"/>
    <col min="24" max="24" width="1.81640625" style="56" bestFit="1" customWidth="1"/>
    <col min="25" max="25" width="12.6328125" style="56" customWidth="1"/>
    <col min="26" max="26" width="1.81640625" style="56" bestFit="1" customWidth="1"/>
  </cols>
  <sheetData>
    <row r="1" spans="1:26" x14ac:dyDescent="0.35">
      <c r="A1" t="s">
        <v>16</v>
      </c>
    </row>
    <row r="2" spans="1:26" ht="15" thickBot="1" x14ac:dyDescent="0.4"/>
    <row r="3" spans="1:26" ht="15" thickBot="1" x14ac:dyDescent="0.4">
      <c r="C3" s="5" t="s">
        <v>0</v>
      </c>
      <c r="D3" s="5" t="s">
        <v>1</v>
      </c>
      <c r="E3" s="5" t="s">
        <v>21</v>
      </c>
      <c r="F3" s="6" t="s">
        <v>2</v>
      </c>
      <c r="G3" s="143" t="s">
        <v>3</v>
      </c>
      <c r="H3" s="144"/>
      <c r="I3" s="143" t="s">
        <v>31</v>
      </c>
      <c r="J3" s="144"/>
      <c r="K3" s="143" t="s">
        <v>32</v>
      </c>
      <c r="L3" s="144"/>
      <c r="M3" s="143" t="s">
        <v>33</v>
      </c>
      <c r="N3" s="144"/>
      <c r="O3" s="143" t="s">
        <v>34</v>
      </c>
      <c r="P3" s="144"/>
      <c r="Q3" s="143" t="s">
        <v>35</v>
      </c>
      <c r="R3" s="144"/>
      <c r="S3" s="143" t="s">
        <v>36</v>
      </c>
      <c r="T3" s="144"/>
      <c r="U3" s="143" t="s">
        <v>37</v>
      </c>
      <c r="V3" s="144"/>
      <c r="W3" s="143" t="s">
        <v>38</v>
      </c>
      <c r="X3" s="144"/>
      <c r="Y3" s="143" t="s">
        <v>39</v>
      </c>
      <c r="Z3" s="144"/>
    </row>
    <row r="4" spans="1:26" ht="15" thickBot="1" x14ac:dyDescent="0.4">
      <c r="B4" s="134" t="s">
        <v>11</v>
      </c>
      <c r="C4" s="22" t="s">
        <v>4</v>
      </c>
      <c r="D4" s="24" t="s">
        <v>5</v>
      </c>
      <c r="E4" s="41" t="s">
        <v>5</v>
      </c>
      <c r="F4" s="32" t="s">
        <v>27</v>
      </c>
      <c r="G4" s="35" t="s">
        <v>5</v>
      </c>
      <c r="H4" s="1">
        <v>1</v>
      </c>
      <c r="I4" s="53" t="s">
        <v>5</v>
      </c>
      <c r="J4" s="52">
        <v>5</v>
      </c>
      <c r="K4" s="101" t="s">
        <v>4</v>
      </c>
      <c r="L4" s="100">
        <v>3</v>
      </c>
      <c r="M4" s="105" t="s">
        <v>5</v>
      </c>
      <c r="N4" s="104">
        <v>5</v>
      </c>
      <c r="O4" s="51" t="s">
        <v>4</v>
      </c>
      <c r="P4" s="53">
        <v>2</v>
      </c>
      <c r="Q4" s="53" t="s">
        <v>5</v>
      </c>
      <c r="R4" s="52">
        <v>1</v>
      </c>
      <c r="S4" s="76" t="s">
        <v>4</v>
      </c>
      <c r="T4" s="58">
        <v>1</v>
      </c>
      <c r="U4" s="53" t="s">
        <v>5</v>
      </c>
      <c r="V4" s="52">
        <v>4</v>
      </c>
      <c r="W4" s="76" t="s">
        <v>5</v>
      </c>
      <c r="X4" s="58">
        <v>5</v>
      </c>
      <c r="Y4" s="93" t="s">
        <v>4</v>
      </c>
      <c r="Z4" s="86">
        <v>2</v>
      </c>
    </row>
    <row r="5" spans="1:26" ht="15" thickBot="1" x14ac:dyDescent="0.4">
      <c r="B5" s="135"/>
      <c r="C5" s="25" t="s">
        <v>25</v>
      </c>
      <c r="D5" s="24" t="s">
        <v>9</v>
      </c>
      <c r="E5" s="41" t="s">
        <v>9</v>
      </c>
      <c r="F5" s="32" t="s">
        <v>28</v>
      </c>
      <c r="G5" s="35" t="s">
        <v>25</v>
      </c>
      <c r="H5" s="1">
        <v>1</v>
      </c>
      <c r="I5" s="53" t="s">
        <v>25</v>
      </c>
      <c r="J5" s="52">
        <v>3</v>
      </c>
      <c r="K5" s="101" t="s">
        <v>9</v>
      </c>
      <c r="L5" s="100">
        <v>3</v>
      </c>
      <c r="M5" s="105" t="s">
        <v>9</v>
      </c>
      <c r="N5" s="104">
        <v>5</v>
      </c>
      <c r="O5" s="51" t="s">
        <v>25</v>
      </c>
      <c r="P5" s="53">
        <v>2</v>
      </c>
      <c r="Q5" s="53" t="s">
        <v>25</v>
      </c>
      <c r="R5" s="52">
        <v>3</v>
      </c>
      <c r="S5" s="76" t="s">
        <v>25</v>
      </c>
      <c r="T5" s="58">
        <v>3</v>
      </c>
      <c r="U5" s="53" t="s">
        <v>9</v>
      </c>
      <c r="V5" s="52">
        <v>3</v>
      </c>
      <c r="W5" s="76" t="s">
        <v>25</v>
      </c>
      <c r="X5" s="58">
        <v>5</v>
      </c>
      <c r="Y5" s="93" t="s">
        <v>9</v>
      </c>
      <c r="Z5" s="86">
        <v>5</v>
      </c>
    </row>
    <row r="6" spans="1:26" ht="15" thickBot="1" x14ac:dyDescent="0.4">
      <c r="B6" s="136" t="s">
        <v>12</v>
      </c>
      <c r="C6" s="50" t="s">
        <v>26</v>
      </c>
      <c r="D6" s="30" t="s">
        <v>7</v>
      </c>
      <c r="E6" s="42" t="s">
        <v>7</v>
      </c>
      <c r="F6" s="32" t="s">
        <v>29</v>
      </c>
      <c r="G6" s="35" t="s">
        <v>7</v>
      </c>
      <c r="H6" s="1">
        <v>1</v>
      </c>
      <c r="I6" s="53" t="s">
        <v>26</v>
      </c>
      <c r="J6" s="52">
        <v>2</v>
      </c>
      <c r="K6" s="101" t="s">
        <v>7</v>
      </c>
      <c r="L6" s="100">
        <v>4</v>
      </c>
      <c r="M6" s="105" t="s">
        <v>26</v>
      </c>
      <c r="N6" s="104">
        <v>3</v>
      </c>
      <c r="O6" s="51" t="s">
        <v>26</v>
      </c>
      <c r="P6" s="53">
        <v>4</v>
      </c>
      <c r="Q6" s="53" t="s">
        <v>7</v>
      </c>
      <c r="R6" s="52">
        <v>5</v>
      </c>
      <c r="S6" s="76" t="s">
        <v>26</v>
      </c>
      <c r="T6" s="58">
        <v>4</v>
      </c>
      <c r="U6" s="53" t="s">
        <v>26</v>
      </c>
      <c r="V6" s="52">
        <v>2</v>
      </c>
      <c r="W6" s="76" t="s">
        <v>7</v>
      </c>
      <c r="X6" s="58">
        <v>5</v>
      </c>
      <c r="Y6" s="93" t="s">
        <v>7</v>
      </c>
      <c r="Z6" s="86">
        <v>3</v>
      </c>
    </row>
    <row r="7" spans="1:26" ht="15" thickBot="1" x14ac:dyDescent="0.4">
      <c r="B7" s="137"/>
      <c r="C7" s="16" t="s">
        <v>14</v>
      </c>
      <c r="D7" s="18" t="s">
        <v>15</v>
      </c>
      <c r="E7" s="43" t="s">
        <v>15</v>
      </c>
      <c r="F7" s="7" t="s">
        <v>30</v>
      </c>
      <c r="G7" s="36" t="s">
        <v>15</v>
      </c>
      <c r="H7" s="37">
        <v>1</v>
      </c>
      <c r="I7" s="54" t="s">
        <v>15</v>
      </c>
      <c r="J7" s="55">
        <v>5</v>
      </c>
      <c r="K7" s="102" t="s">
        <v>15</v>
      </c>
      <c r="L7" s="103">
        <v>4</v>
      </c>
      <c r="M7" s="106" t="s">
        <v>15</v>
      </c>
      <c r="N7" s="107">
        <v>5</v>
      </c>
      <c r="O7" s="38" t="s">
        <v>15</v>
      </c>
      <c r="P7" s="54">
        <v>3</v>
      </c>
      <c r="Q7" s="54" t="s">
        <v>15</v>
      </c>
      <c r="R7" s="55">
        <v>4</v>
      </c>
      <c r="S7" s="77" t="s">
        <v>15</v>
      </c>
      <c r="T7" s="78">
        <v>5</v>
      </c>
      <c r="U7" s="54" t="s">
        <v>15</v>
      </c>
      <c r="V7" s="55">
        <v>5</v>
      </c>
      <c r="W7" s="77" t="s">
        <v>14</v>
      </c>
      <c r="X7" s="78">
        <v>5</v>
      </c>
      <c r="Y7" s="94" t="s">
        <v>15</v>
      </c>
      <c r="Z7" s="95">
        <v>4</v>
      </c>
    </row>
    <row r="8" spans="1:26" ht="15" thickBot="1" x14ac:dyDescent="0.4">
      <c r="F8" s="33" t="s">
        <v>13</v>
      </c>
      <c r="G8" s="132">
        <f>SUM(G10:G13)</f>
        <v>2</v>
      </c>
      <c r="H8" s="133"/>
      <c r="I8" s="132">
        <f>SUM(I10:I13)</f>
        <v>5</v>
      </c>
      <c r="J8" s="133"/>
      <c r="K8" s="132">
        <f>SUM(K10:K13)</f>
        <v>8</v>
      </c>
      <c r="L8" s="133"/>
      <c r="M8" s="132">
        <f>SUM(M10:M13)</f>
        <v>12</v>
      </c>
      <c r="N8" s="133"/>
      <c r="O8" s="132">
        <f>SUM(O10:O13)</f>
        <v>-5</v>
      </c>
      <c r="P8" s="133"/>
      <c r="Q8" s="132">
        <f>SUM(Q10:Q13)</f>
        <v>7</v>
      </c>
      <c r="R8" s="133"/>
      <c r="S8" s="132">
        <f>SUM(S10:S13)</f>
        <v>-3</v>
      </c>
      <c r="T8" s="133"/>
      <c r="U8" s="132">
        <f>SUM(U10:U13)</f>
        <v>10</v>
      </c>
      <c r="V8" s="133"/>
      <c r="W8" s="132">
        <f>SUM(W10:W13)</f>
        <v>0</v>
      </c>
      <c r="X8" s="133"/>
      <c r="Y8" s="132">
        <f>SUM(Y10:Y13)</f>
        <v>10</v>
      </c>
      <c r="Z8" s="133"/>
    </row>
    <row r="9" spans="1:26" ht="15" thickBot="1" x14ac:dyDescent="0.4">
      <c r="C9" s="139" t="s">
        <v>19</v>
      </c>
      <c r="D9" s="140"/>
      <c r="F9" s="108" t="s">
        <v>48</v>
      </c>
      <c r="G9" s="141">
        <f>SUM(G22:H25)</f>
        <v>3</v>
      </c>
      <c r="H9" s="142"/>
      <c r="I9" s="141">
        <f>SUM(I22:J25)</f>
        <v>2</v>
      </c>
      <c r="J9" s="142"/>
      <c r="K9" s="141">
        <f>SUM(K22:L25)</f>
        <v>3</v>
      </c>
      <c r="L9" s="142"/>
      <c r="M9" s="141">
        <f>SUM(M22:N25)</f>
        <v>3</v>
      </c>
      <c r="N9" s="142"/>
      <c r="O9" s="141">
        <f>SUM(O22:P25)</f>
        <v>1</v>
      </c>
      <c r="P9" s="142"/>
      <c r="Q9" s="141">
        <f>SUM(Q22:R25)</f>
        <v>3</v>
      </c>
      <c r="R9" s="142"/>
      <c r="S9" s="141">
        <f>SUM(S22:T25)</f>
        <v>1</v>
      </c>
      <c r="T9" s="142"/>
      <c r="U9" s="141">
        <f>SUM(U22:V25)</f>
        <v>3</v>
      </c>
      <c r="V9" s="142"/>
      <c r="W9" s="141">
        <f>SUM(W22:X25)</f>
        <v>2</v>
      </c>
      <c r="X9" s="142"/>
      <c r="Y9" s="141">
        <f>SUM(Y22:Z25)</f>
        <v>3</v>
      </c>
      <c r="Z9" s="142"/>
    </row>
    <row r="10" spans="1:26" ht="14.5" hidden="1" customHeight="1" x14ac:dyDescent="0.35">
      <c r="G10" s="138">
        <f>IF(G4=$E4,H4,-H4)</f>
        <v>1</v>
      </c>
      <c r="H10" s="138"/>
      <c r="I10" s="138">
        <f>IF(I4=$E4,J4,-J4)</f>
        <v>5</v>
      </c>
      <c r="J10" s="138"/>
      <c r="K10" s="138">
        <f>IF(K4=$E4,L4,-L4)</f>
        <v>-3</v>
      </c>
      <c r="L10" s="138"/>
      <c r="M10" s="138">
        <f>IF(M4=$E4,N4,-N4)</f>
        <v>5</v>
      </c>
      <c r="N10" s="138"/>
      <c r="O10" s="138">
        <f>IF(O4=$E4,P4,-P4)</f>
        <v>-2</v>
      </c>
      <c r="P10" s="138"/>
      <c r="Q10" s="138">
        <f>IF(Q4=$E4,R4,-R4)</f>
        <v>1</v>
      </c>
      <c r="R10" s="138"/>
      <c r="S10" s="138">
        <f>IF(S4=$E4,T4,-T4)</f>
        <v>-1</v>
      </c>
      <c r="T10" s="138"/>
      <c r="U10" s="138">
        <f>IF(U4=$E4,V4,-V4)</f>
        <v>4</v>
      </c>
      <c r="V10" s="138"/>
      <c r="W10" s="138">
        <f>IF(W4=$E4,X4,-X4)</f>
        <v>5</v>
      </c>
      <c r="X10" s="138"/>
      <c r="Y10" s="138">
        <f>IF(Y4=$E4,Z4,-Z4)</f>
        <v>-2</v>
      </c>
      <c r="Z10" s="138"/>
    </row>
    <row r="11" spans="1:26" ht="14.5" hidden="1" customHeight="1" x14ac:dyDescent="0.35">
      <c r="G11" s="138">
        <f t="shared" ref="G11:Q13" si="0">IF(G5=$E5,H5,-H5)</f>
        <v>-1</v>
      </c>
      <c r="H11" s="138"/>
      <c r="I11" s="138">
        <f t="shared" si="0"/>
        <v>-3</v>
      </c>
      <c r="J11" s="138"/>
      <c r="K11" s="138">
        <f t="shared" si="0"/>
        <v>3</v>
      </c>
      <c r="L11" s="138"/>
      <c r="M11" s="138">
        <f t="shared" si="0"/>
        <v>5</v>
      </c>
      <c r="N11" s="138"/>
      <c r="O11" s="138">
        <f t="shared" si="0"/>
        <v>-2</v>
      </c>
      <c r="P11" s="138"/>
      <c r="Q11" s="138">
        <f t="shared" si="0"/>
        <v>-3</v>
      </c>
      <c r="R11" s="138"/>
      <c r="S11" s="138">
        <f>IF(S5=$E5,T5,-T5)</f>
        <v>-3</v>
      </c>
      <c r="T11" s="138"/>
      <c r="U11" s="138">
        <f>IF(U5=$E5,V5,-V5)</f>
        <v>3</v>
      </c>
      <c r="V11" s="138"/>
      <c r="W11" s="138">
        <f>IF(W5=$E5,X5,-X5)</f>
        <v>-5</v>
      </c>
      <c r="X11" s="138"/>
      <c r="Y11" s="138">
        <f>IF(Y5=$E5,Z5,-Z5)</f>
        <v>5</v>
      </c>
      <c r="Z11" s="138"/>
    </row>
    <row r="12" spans="1:26" ht="14.5" hidden="1" customHeight="1" x14ac:dyDescent="0.35">
      <c r="G12" s="138">
        <f t="shared" si="0"/>
        <v>1</v>
      </c>
      <c r="H12" s="138"/>
      <c r="I12" s="138">
        <f t="shared" si="0"/>
        <v>-2</v>
      </c>
      <c r="J12" s="138"/>
      <c r="K12" s="138">
        <f t="shared" si="0"/>
        <v>4</v>
      </c>
      <c r="L12" s="138"/>
      <c r="M12" s="138">
        <f t="shared" si="0"/>
        <v>-3</v>
      </c>
      <c r="N12" s="138"/>
      <c r="O12" s="138">
        <f t="shared" si="0"/>
        <v>-4</v>
      </c>
      <c r="P12" s="138"/>
      <c r="Q12" s="138">
        <f t="shared" si="0"/>
        <v>5</v>
      </c>
      <c r="R12" s="138"/>
      <c r="S12" s="138">
        <f>IF(S6=$E6,T6,-T6)</f>
        <v>-4</v>
      </c>
      <c r="T12" s="138"/>
      <c r="U12" s="138">
        <f>IF(U6=$E6,V6,-V6)</f>
        <v>-2</v>
      </c>
      <c r="V12" s="138"/>
      <c r="W12" s="138">
        <f>IF(W6=$E6,X6,-X6)</f>
        <v>5</v>
      </c>
      <c r="X12" s="138"/>
      <c r="Y12" s="138">
        <f>IF(Y6=$E6,Z6,-Z6)</f>
        <v>3</v>
      </c>
      <c r="Z12" s="138"/>
    </row>
    <row r="13" spans="1:26" ht="14.5" hidden="1" customHeight="1" x14ac:dyDescent="0.35">
      <c r="G13" s="138">
        <f t="shared" si="0"/>
        <v>1</v>
      </c>
      <c r="H13" s="138"/>
      <c r="I13" s="138">
        <f t="shared" si="0"/>
        <v>5</v>
      </c>
      <c r="J13" s="138"/>
      <c r="K13" s="138">
        <f t="shared" si="0"/>
        <v>4</v>
      </c>
      <c r="L13" s="138"/>
      <c r="M13" s="138">
        <f t="shared" si="0"/>
        <v>5</v>
      </c>
      <c r="N13" s="138"/>
      <c r="O13" s="138">
        <f t="shared" si="0"/>
        <v>3</v>
      </c>
      <c r="P13" s="138"/>
      <c r="Q13" s="138">
        <f t="shared" si="0"/>
        <v>4</v>
      </c>
      <c r="R13" s="138"/>
      <c r="S13" s="138">
        <f>IF(S7=$E7,T7,-T7)</f>
        <v>5</v>
      </c>
      <c r="T13" s="138"/>
      <c r="U13" s="138">
        <f>IF(U7=$E7,V7,-V7)</f>
        <v>5</v>
      </c>
      <c r="V13" s="138"/>
      <c r="W13" s="138">
        <f>IF(W7=$E7,X7,-X7)</f>
        <v>-5</v>
      </c>
      <c r="X13" s="138"/>
      <c r="Y13" s="138">
        <f>IF(Y7=$E7,Z7,-Z7)</f>
        <v>4</v>
      </c>
      <c r="Z13" s="138"/>
    </row>
    <row r="15" spans="1:26" x14ac:dyDescent="0.35">
      <c r="E15" t="s">
        <v>16</v>
      </c>
    </row>
    <row r="21" spans="7:26" x14ac:dyDescent="0.35">
      <c r="K21" t="s">
        <v>16</v>
      </c>
    </row>
    <row r="22" spans="7:26" ht="15" hidden="1" thickBot="1" x14ac:dyDescent="0.4">
      <c r="G22" s="132">
        <f>IF(G4=$E4,1,0)</f>
        <v>1</v>
      </c>
      <c r="H22" s="133"/>
      <c r="I22" s="132">
        <f>IF(I4=$E4,1,0)</f>
        <v>1</v>
      </c>
      <c r="J22" s="133"/>
      <c r="K22" s="132">
        <f>IF(K4=$E4,1,0)</f>
        <v>0</v>
      </c>
      <c r="L22" s="133"/>
      <c r="M22" s="132">
        <f>IF(M4=$E4,1,0)</f>
        <v>1</v>
      </c>
      <c r="N22" s="133"/>
      <c r="O22" s="132">
        <f>IF(O4=$E4,1,0)</f>
        <v>0</v>
      </c>
      <c r="P22" s="133"/>
      <c r="Q22" s="132">
        <f>IF(Q4=$E4,1,0)</f>
        <v>1</v>
      </c>
      <c r="R22" s="133"/>
      <c r="S22" s="132">
        <f>IF(S4=$E4,1,0)</f>
        <v>0</v>
      </c>
      <c r="T22" s="133"/>
      <c r="U22" s="132">
        <f>IF(U4=$E4,1,0)</f>
        <v>1</v>
      </c>
      <c r="V22" s="133"/>
      <c r="W22" s="132">
        <f t="shared" ref="W22:Y23" si="1">IF(W4=$E4,1,0)</f>
        <v>1</v>
      </c>
      <c r="X22" s="133"/>
      <c r="Y22" s="132">
        <f>IF(Y4=$E4,1,0)</f>
        <v>0</v>
      </c>
      <c r="Z22" s="133"/>
    </row>
    <row r="23" spans="7:26" ht="15" hidden="1" thickBot="1" x14ac:dyDescent="0.4">
      <c r="G23" s="132">
        <f>IF(G5=$E5,1,0)</f>
        <v>0</v>
      </c>
      <c r="H23" s="133"/>
      <c r="I23" s="132">
        <f>IF(I5=$E5,1,0)</f>
        <v>0</v>
      </c>
      <c r="J23" s="133"/>
      <c r="K23" s="132">
        <f>IF(K5=$E5,1,0)</f>
        <v>1</v>
      </c>
      <c r="L23" s="133"/>
      <c r="M23" s="132">
        <f>IF(M5=$E5,1,0)</f>
        <v>1</v>
      </c>
      <c r="N23" s="133"/>
      <c r="O23" s="132">
        <f>IF(O5=$E5,1,0)</f>
        <v>0</v>
      </c>
      <c r="P23" s="133"/>
      <c r="Q23" s="132">
        <f>IF(Q5=$E5,1,0)</f>
        <v>0</v>
      </c>
      <c r="R23" s="133"/>
      <c r="S23" s="132">
        <f>IF(S5=$E5,1,0)</f>
        <v>0</v>
      </c>
      <c r="T23" s="133"/>
      <c r="U23" s="132">
        <f>IF(U5=$E5,1,0)</f>
        <v>1</v>
      </c>
      <c r="V23" s="133"/>
      <c r="W23" s="132">
        <f t="shared" si="1"/>
        <v>0</v>
      </c>
      <c r="X23" s="133"/>
      <c r="Y23" s="132">
        <f t="shared" si="1"/>
        <v>1</v>
      </c>
      <c r="Z23" s="133"/>
    </row>
    <row r="24" spans="7:26" ht="15" hidden="1" thickBot="1" x14ac:dyDescent="0.4">
      <c r="G24" s="132">
        <f>IF(G6=$E6,1,0)</f>
        <v>1</v>
      </c>
      <c r="H24" s="133"/>
      <c r="I24" s="132">
        <f t="shared" ref="I24:Y25" si="2">IF(I6=$E6,1,0)</f>
        <v>0</v>
      </c>
      <c r="J24" s="133"/>
      <c r="K24" s="132">
        <f t="shared" si="2"/>
        <v>1</v>
      </c>
      <c r="L24" s="133"/>
      <c r="M24" s="132">
        <f t="shared" si="2"/>
        <v>0</v>
      </c>
      <c r="N24" s="133"/>
      <c r="O24" s="132">
        <f t="shared" si="2"/>
        <v>0</v>
      </c>
      <c r="P24" s="133"/>
      <c r="Q24" s="132">
        <f t="shared" si="2"/>
        <v>1</v>
      </c>
      <c r="R24" s="133"/>
      <c r="S24" s="132">
        <f t="shared" si="2"/>
        <v>0</v>
      </c>
      <c r="T24" s="133"/>
      <c r="U24" s="132">
        <f t="shared" si="2"/>
        <v>0</v>
      </c>
      <c r="V24" s="133"/>
      <c r="W24" s="132">
        <f t="shared" si="2"/>
        <v>1</v>
      </c>
      <c r="X24" s="133"/>
      <c r="Y24" s="132">
        <f t="shared" si="2"/>
        <v>1</v>
      </c>
      <c r="Z24" s="133"/>
    </row>
    <row r="25" spans="7:26" ht="15" hidden="1" thickBot="1" x14ac:dyDescent="0.4">
      <c r="G25" s="132">
        <f>IF(G7=$E7,1,0)</f>
        <v>1</v>
      </c>
      <c r="H25" s="133"/>
      <c r="I25" s="132">
        <f t="shared" si="2"/>
        <v>1</v>
      </c>
      <c r="J25" s="133"/>
      <c r="K25" s="132">
        <f t="shared" si="2"/>
        <v>1</v>
      </c>
      <c r="L25" s="133"/>
      <c r="M25" s="132">
        <f t="shared" si="2"/>
        <v>1</v>
      </c>
      <c r="N25" s="133"/>
      <c r="O25" s="132">
        <f t="shared" si="2"/>
        <v>1</v>
      </c>
      <c r="P25" s="133"/>
      <c r="Q25" s="132">
        <f t="shared" si="2"/>
        <v>1</v>
      </c>
      <c r="R25" s="133"/>
      <c r="S25" s="132">
        <f t="shared" si="2"/>
        <v>1</v>
      </c>
      <c r="T25" s="133"/>
      <c r="U25" s="132">
        <f t="shared" si="2"/>
        <v>1</v>
      </c>
      <c r="V25" s="133"/>
      <c r="W25" s="132">
        <f t="shared" si="2"/>
        <v>0</v>
      </c>
      <c r="X25" s="133"/>
      <c r="Y25" s="132">
        <f t="shared" si="2"/>
        <v>1</v>
      </c>
      <c r="Z25" s="133"/>
    </row>
  </sheetData>
  <mergeCells count="113">
    <mergeCell ref="W13:X13"/>
    <mergeCell ref="Y3:Z3"/>
    <mergeCell ref="Y8:Z8"/>
    <mergeCell ref="Y10:Z10"/>
    <mergeCell ref="Y11:Z11"/>
    <mergeCell ref="Y12:Z12"/>
    <mergeCell ref="Y13:Z13"/>
    <mergeCell ref="W3:X3"/>
    <mergeCell ref="W8:X8"/>
    <mergeCell ref="W10:X10"/>
    <mergeCell ref="W11:X11"/>
    <mergeCell ref="W12:X12"/>
    <mergeCell ref="W9:X9"/>
    <mergeCell ref="Y9:Z9"/>
    <mergeCell ref="S13:T13"/>
    <mergeCell ref="U3:V3"/>
    <mergeCell ref="U8:V8"/>
    <mergeCell ref="U10:V10"/>
    <mergeCell ref="U11:V11"/>
    <mergeCell ref="U12:V12"/>
    <mergeCell ref="U13:V13"/>
    <mergeCell ref="S3:T3"/>
    <mergeCell ref="S8:T8"/>
    <mergeCell ref="S10:T10"/>
    <mergeCell ref="S11:T11"/>
    <mergeCell ref="S12:T12"/>
    <mergeCell ref="S9:T9"/>
    <mergeCell ref="U9:V9"/>
    <mergeCell ref="Q3:R3"/>
    <mergeCell ref="G12:H12"/>
    <mergeCell ref="G13:H13"/>
    <mergeCell ref="G3:H3"/>
    <mergeCell ref="I3:J3"/>
    <mergeCell ref="K3:L3"/>
    <mergeCell ref="I13:J13"/>
    <mergeCell ref="K10:L10"/>
    <mergeCell ref="K11:L11"/>
    <mergeCell ref="K12:L12"/>
    <mergeCell ref="K13:L13"/>
    <mergeCell ref="M12:N12"/>
    <mergeCell ref="O12:P12"/>
    <mergeCell ref="Q12:R12"/>
    <mergeCell ref="Q13:R13"/>
    <mergeCell ref="Q10:R10"/>
    <mergeCell ref="Q11:R11"/>
    <mergeCell ref="Q8:R8"/>
    <mergeCell ref="Q9:R9"/>
    <mergeCell ref="I12:J12"/>
    <mergeCell ref="M13:N13"/>
    <mergeCell ref="O13:P13"/>
    <mergeCell ref="B4:B5"/>
    <mergeCell ref="B6:B7"/>
    <mergeCell ref="G8:H8"/>
    <mergeCell ref="G10:H10"/>
    <mergeCell ref="G11:H11"/>
    <mergeCell ref="C9:D9"/>
    <mergeCell ref="G9:H9"/>
    <mergeCell ref="M3:N3"/>
    <mergeCell ref="O3:P3"/>
    <mergeCell ref="M10:N10"/>
    <mergeCell ref="O10:P10"/>
    <mergeCell ref="M11:N11"/>
    <mergeCell ref="O11:P11"/>
    <mergeCell ref="M9:N9"/>
    <mergeCell ref="O9:P9"/>
    <mergeCell ref="I10:J10"/>
    <mergeCell ref="I11:J11"/>
    <mergeCell ref="I8:J8"/>
    <mergeCell ref="K8:L8"/>
    <mergeCell ref="I9:J9"/>
    <mergeCell ref="K9:L9"/>
    <mergeCell ref="M8:N8"/>
    <mergeCell ref="O8:P8"/>
    <mergeCell ref="Q22:R22"/>
    <mergeCell ref="S22:T22"/>
    <mergeCell ref="U22:V22"/>
    <mergeCell ref="W22:X22"/>
    <mergeCell ref="Y22:Z22"/>
    <mergeCell ref="G22:H22"/>
    <mergeCell ref="I22:J22"/>
    <mergeCell ref="K22:L22"/>
    <mergeCell ref="M22:N22"/>
    <mergeCell ref="O22:P22"/>
    <mergeCell ref="Q23:R23"/>
    <mergeCell ref="S23:T23"/>
    <mergeCell ref="U23:V23"/>
    <mergeCell ref="W23:X23"/>
    <mergeCell ref="Y23:Z23"/>
    <mergeCell ref="G23:H23"/>
    <mergeCell ref="I23:J23"/>
    <mergeCell ref="K23:L23"/>
    <mergeCell ref="M23:N23"/>
    <mergeCell ref="O23:P23"/>
    <mergeCell ref="Q24:R24"/>
    <mergeCell ref="S24:T24"/>
    <mergeCell ref="U24:V24"/>
    <mergeCell ref="W24:X24"/>
    <mergeCell ref="Y24:Z24"/>
    <mergeCell ref="G24:H24"/>
    <mergeCell ref="I24:J24"/>
    <mergeCell ref="K24:L24"/>
    <mergeCell ref="M24:N24"/>
    <mergeCell ref="O24:P24"/>
    <mergeCell ref="Q25:R25"/>
    <mergeCell ref="S25:T25"/>
    <mergeCell ref="U25:V25"/>
    <mergeCell ref="W25:X25"/>
    <mergeCell ref="Y25:Z25"/>
    <mergeCell ref="G25:H25"/>
    <mergeCell ref="I25:J25"/>
    <mergeCell ref="K25:L25"/>
    <mergeCell ref="M25:N25"/>
    <mergeCell ref="O25:P25"/>
  </mergeCells>
  <conditionalFormatting sqref="G8:Z8">
    <cfRule type="cellIs" dxfId="26" priority="9" operator="lessThan">
      <formula>0</formula>
    </cfRule>
  </conditionalFormatting>
  <conditionalFormatting sqref="G4:Z4">
    <cfRule type="cellIs" dxfId="25" priority="8" operator="equal">
      <formula>$E$4</formula>
    </cfRule>
  </conditionalFormatting>
  <conditionalFormatting sqref="G4 I4 K4 M4 O4 Q4 S4 U4 W4 Y4">
    <cfRule type="cellIs" dxfId="24" priority="7" operator="notEqual">
      <formula>$E$4</formula>
    </cfRule>
  </conditionalFormatting>
  <conditionalFormatting sqref="G5 I5 K5 M5 O5 Q5 S5 U5 W5 Y5">
    <cfRule type="cellIs" dxfId="23" priority="5" operator="notEqual">
      <formula>$E$5</formula>
    </cfRule>
    <cfRule type="cellIs" dxfId="22" priority="6" operator="equal">
      <formula>$E$5</formula>
    </cfRule>
  </conditionalFormatting>
  <conditionalFormatting sqref="G6 I6 K6 M6 O6 Q6 S6 U6 W6 Y6">
    <cfRule type="cellIs" dxfId="21" priority="3" operator="equal">
      <formula>$E$6</formula>
    </cfRule>
    <cfRule type="cellIs" dxfId="20" priority="4" operator="notEqual">
      <formula>$E$6</formula>
    </cfRule>
  </conditionalFormatting>
  <conditionalFormatting sqref="G7 I7 K7 M7 O7 Q7 S7 U7 W7 Y7">
    <cfRule type="cellIs" dxfId="19" priority="1" operator="notEqual">
      <formula>$E$7</formula>
    </cfRule>
    <cfRule type="cellIs" dxfId="18" priority="2" operator="equal">
      <formula>$E$7</formula>
    </cfRule>
  </conditionalFormatting>
  <dataValidations count="4">
    <dataValidation type="list" allowBlank="1" showInputMessage="1" showErrorMessage="1" sqref="G4:G7">
      <formula1>C4:D4</formula1>
    </dataValidation>
    <dataValidation type="list" allowBlank="1" showInputMessage="1" showErrorMessage="1" sqref="E4:E7">
      <formula1>C4:D4</formula1>
    </dataValidation>
    <dataValidation type="list" allowBlank="1" showInputMessage="1" showErrorMessage="1" sqref="I4:I7 Q4:Q7 O4:O7 M4:M7 K4:K7 S4:S7 U4:U7 W4:W7 Y4:Y7">
      <formula1>$C4:$D4</formula1>
    </dataValidation>
    <dataValidation type="whole" allowBlank="1" showInputMessage="1" showErrorMessage="1" errorTitle="Invalid Point Total" error="Enter any whole number from 1-5" sqref="H4:H7 J4:J7 L4:L7 N4:N7 P4:P7 R4:R7 T4:T7 V4:V7 X4:X7 Z4:Z7">
      <formula1>1</formula1>
      <formula2>5</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zoomScale="80" zoomScaleNormal="80" workbookViewId="0">
      <selection activeCell="G9" sqref="G9:H9"/>
    </sheetView>
  </sheetViews>
  <sheetFormatPr defaultRowHeight="14.5" x14ac:dyDescent="0.35"/>
  <cols>
    <col min="1" max="1" width="3.08984375" style="56" customWidth="1"/>
    <col min="2" max="2" width="10.1796875" style="56" customWidth="1"/>
    <col min="3" max="5" width="12.6328125" style="56" customWidth="1"/>
    <col min="6" max="6" width="7" style="56" customWidth="1"/>
    <col min="7" max="7" width="12.6328125" style="56" customWidth="1"/>
    <col min="8" max="8" width="1.81640625" style="56" bestFit="1" customWidth="1"/>
    <col min="9" max="9" width="12.6328125" style="56" customWidth="1"/>
    <col min="10" max="10" width="1.81640625" style="56" bestFit="1" customWidth="1"/>
    <col min="11" max="11" width="12.6328125" style="56" customWidth="1"/>
    <col min="12" max="12" width="1.81640625" style="56" customWidth="1"/>
    <col min="13" max="13" width="12.6328125" style="56" customWidth="1"/>
    <col min="14" max="14" width="1.81640625" style="56" customWidth="1"/>
    <col min="15" max="15" width="12.6328125" style="56" customWidth="1"/>
    <col min="16" max="16" width="1.81640625" style="56" bestFit="1" customWidth="1"/>
    <col min="17" max="17" width="12.6328125" style="56" customWidth="1"/>
    <col min="18" max="18" width="1.81640625" style="56" bestFit="1" customWidth="1"/>
    <col min="19" max="19" width="12.6328125" style="56" customWidth="1"/>
    <col min="20" max="20" width="1.81640625" style="56" bestFit="1" customWidth="1"/>
    <col min="21" max="21" width="12.6328125" style="56" customWidth="1"/>
    <col min="22" max="22" width="1.81640625" style="56" bestFit="1" customWidth="1"/>
    <col min="23" max="23" width="12.6328125" style="56" customWidth="1"/>
    <col min="24" max="24" width="1.81640625" style="56" bestFit="1" customWidth="1"/>
    <col min="25" max="25" width="12.6328125" style="85" customWidth="1"/>
    <col min="26" max="26" width="1.81640625" style="85" bestFit="1" customWidth="1"/>
    <col min="27" max="16384" width="8.7265625" style="56"/>
  </cols>
  <sheetData>
    <row r="1" spans="1:26" x14ac:dyDescent="0.35">
      <c r="A1" s="56" t="s">
        <v>16</v>
      </c>
    </row>
    <row r="2" spans="1:26" ht="15" thickBot="1" x14ac:dyDescent="0.4"/>
    <row r="3" spans="1:26" ht="15" thickBot="1" x14ac:dyDescent="0.4">
      <c r="C3" s="62" t="s">
        <v>0</v>
      </c>
      <c r="D3" s="62" t="s">
        <v>1</v>
      </c>
      <c r="E3" s="62" t="s">
        <v>21</v>
      </c>
      <c r="F3" s="63" t="s">
        <v>2</v>
      </c>
      <c r="G3" s="143" t="s">
        <v>3</v>
      </c>
      <c r="H3" s="144"/>
      <c r="I3" s="143" t="s">
        <v>31</v>
      </c>
      <c r="J3" s="144"/>
      <c r="K3" s="143" t="s">
        <v>32</v>
      </c>
      <c r="L3" s="144"/>
      <c r="M3" s="143" t="s">
        <v>33</v>
      </c>
      <c r="N3" s="144"/>
      <c r="O3" s="143" t="s">
        <v>34</v>
      </c>
      <c r="P3" s="144"/>
      <c r="Q3" s="143" t="s">
        <v>35</v>
      </c>
      <c r="R3" s="144"/>
      <c r="S3" s="143" t="s">
        <v>36</v>
      </c>
      <c r="T3" s="144"/>
      <c r="U3" s="143" t="s">
        <v>37</v>
      </c>
      <c r="V3" s="144"/>
      <c r="W3" s="143" t="s">
        <v>38</v>
      </c>
      <c r="X3" s="144"/>
      <c r="Y3" s="143" t="s">
        <v>39</v>
      </c>
      <c r="Z3" s="144"/>
    </row>
    <row r="4" spans="1:26" ht="15" thickBot="1" x14ac:dyDescent="0.4">
      <c r="B4" s="134" t="s">
        <v>11</v>
      </c>
      <c r="C4" s="70" t="s">
        <v>5</v>
      </c>
      <c r="D4" s="71" t="s">
        <v>43</v>
      </c>
      <c r="E4" s="81" t="s">
        <v>5</v>
      </c>
      <c r="F4" s="74" t="s">
        <v>27</v>
      </c>
      <c r="G4" s="76" t="s">
        <v>5</v>
      </c>
      <c r="H4" s="58">
        <v>3</v>
      </c>
      <c r="I4" s="114" t="s">
        <v>5</v>
      </c>
      <c r="J4" s="123">
        <v>5</v>
      </c>
      <c r="K4" s="114" t="s">
        <v>5</v>
      </c>
      <c r="L4" s="123">
        <v>2</v>
      </c>
      <c r="M4" s="110" t="s">
        <v>5</v>
      </c>
      <c r="N4" s="109">
        <v>2</v>
      </c>
      <c r="O4" s="121" t="s">
        <v>43</v>
      </c>
      <c r="P4" s="114">
        <v>5</v>
      </c>
      <c r="Q4" s="114" t="s">
        <v>5</v>
      </c>
      <c r="R4" s="113">
        <v>2</v>
      </c>
      <c r="S4" s="76" t="s">
        <v>43</v>
      </c>
      <c r="T4" s="58">
        <v>5</v>
      </c>
      <c r="U4" s="76" t="s">
        <v>5</v>
      </c>
      <c r="V4" s="58">
        <v>4</v>
      </c>
      <c r="W4" s="76"/>
      <c r="X4" s="58">
        <v>5</v>
      </c>
      <c r="Y4" s="114" t="s">
        <v>43</v>
      </c>
      <c r="Z4" s="123">
        <v>5</v>
      </c>
    </row>
    <row r="5" spans="1:26" ht="15" thickBot="1" x14ac:dyDescent="0.4">
      <c r="B5" s="135"/>
      <c r="C5" s="72" t="s">
        <v>9</v>
      </c>
      <c r="D5" s="71" t="s">
        <v>44</v>
      </c>
      <c r="E5" s="81" t="s">
        <v>44</v>
      </c>
      <c r="F5" s="74" t="s">
        <v>27</v>
      </c>
      <c r="G5" s="76" t="s">
        <v>44</v>
      </c>
      <c r="H5" s="58">
        <v>5</v>
      </c>
      <c r="I5" s="114" t="s">
        <v>44</v>
      </c>
      <c r="J5" s="123">
        <v>5</v>
      </c>
      <c r="K5" s="114" t="s">
        <v>9</v>
      </c>
      <c r="L5" s="123">
        <v>2</v>
      </c>
      <c r="M5" s="110" t="s">
        <v>9</v>
      </c>
      <c r="N5" s="109">
        <v>2</v>
      </c>
      <c r="O5" s="121" t="s">
        <v>44</v>
      </c>
      <c r="P5" s="114">
        <v>5</v>
      </c>
      <c r="Q5" s="114" t="s">
        <v>9</v>
      </c>
      <c r="R5" s="113">
        <v>5</v>
      </c>
      <c r="S5" s="76" t="s">
        <v>9</v>
      </c>
      <c r="T5" s="58">
        <v>3</v>
      </c>
      <c r="U5" s="76" t="s">
        <v>9</v>
      </c>
      <c r="V5" s="58">
        <v>2</v>
      </c>
      <c r="W5" s="76"/>
      <c r="X5" s="58">
        <v>5</v>
      </c>
      <c r="Y5" s="114" t="s">
        <v>9</v>
      </c>
      <c r="Z5" s="123">
        <v>3</v>
      </c>
    </row>
    <row r="6" spans="1:26" ht="15" thickBot="1" x14ac:dyDescent="0.4">
      <c r="B6" s="136" t="s">
        <v>12</v>
      </c>
      <c r="C6" s="84" t="s">
        <v>7</v>
      </c>
      <c r="D6" s="73" t="s">
        <v>45</v>
      </c>
      <c r="E6" s="82" t="s">
        <v>45</v>
      </c>
      <c r="F6" s="74" t="s">
        <v>46</v>
      </c>
      <c r="G6" s="76" t="s">
        <v>45</v>
      </c>
      <c r="H6" s="58">
        <v>5</v>
      </c>
      <c r="I6" s="114" t="s">
        <v>7</v>
      </c>
      <c r="J6" s="123">
        <v>5</v>
      </c>
      <c r="K6" s="114" t="s">
        <v>45</v>
      </c>
      <c r="L6" s="123">
        <v>3</v>
      </c>
      <c r="M6" s="110" t="s">
        <v>45</v>
      </c>
      <c r="N6" s="109">
        <v>5</v>
      </c>
      <c r="O6" s="121" t="s">
        <v>45</v>
      </c>
      <c r="P6" s="114">
        <v>5</v>
      </c>
      <c r="Q6" s="114" t="s">
        <v>7</v>
      </c>
      <c r="R6" s="113">
        <v>5</v>
      </c>
      <c r="S6" s="76" t="s">
        <v>45</v>
      </c>
      <c r="T6" s="58">
        <v>5</v>
      </c>
      <c r="U6" s="76" t="s">
        <v>45</v>
      </c>
      <c r="V6" s="58">
        <v>3</v>
      </c>
      <c r="W6" s="76"/>
      <c r="X6" s="58">
        <v>5</v>
      </c>
      <c r="Y6" s="114" t="s">
        <v>45</v>
      </c>
      <c r="Z6" s="123">
        <v>3</v>
      </c>
    </row>
    <row r="7" spans="1:26" ht="15" thickBot="1" x14ac:dyDescent="0.4">
      <c r="B7" s="137"/>
      <c r="C7" s="68" t="s">
        <v>15</v>
      </c>
      <c r="D7" s="69" t="s">
        <v>6</v>
      </c>
      <c r="E7" s="83" t="s">
        <v>15</v>
      </c>
      <c r="F7" s="64" t="s">
        <v>47</v>
      </c>
      <c r="G7" s="77" t="s">
        <v>15</v>
      </c>
      <c r="H7" s="78">
        <v>2</v>
      </c>
      <c r="I7" s="115" t="s">
        <v>6</v>
      </c>
      <c r="J7" s="116">
        <v>5</v>
      </c>
      <c r="K7" s="115" t="s">
        <v>6</v>
      </c>
      <c r="L7" s="116">
        <v>3</v>
      </c>
      <c r="M7" s="111" t="s">
        <v>6</v>
      </c>
      <c r="N7" s="112">
        <v>2</v>
      </c>
      <c r="O7" s="79" t="s">
        <v>6</v>
      </c>
      <c r="P7" s="115">
        <v>5</v>
      </c>
      <c r="Q7" s="115" t="s">
        <v>6</v>
      </c>
      <c r="R7" s="116">
        <v>5</v>
      </c>
      <c r="S7" s="77" t="s">
        <v>6</v>
      </c>
      <c r="T7" s="78">
        <v>5</v>
      </c>
      <c r="U7" s="77" t="s">
        <v>15</v>
      </c>
      <c r="V7" s="78">
        <v>5</v>
      </c>
      <c r="W7" s="77"/>
      <c r="X7" s="78">
        <v>5</v>
      </c>
      <c r="Y7" s="115" t="s">
        <v>6</v>
      </c>
      <c r="Z7" s="116">
        <v>3</v>
      </c>
    </row>
    <row r="8" spans="1:26" ht="15" thickBot="1" x14ac:dyDescent="0.4">
      <c r="F8" s="75" t="s">
        <v>13</v>
      </c>
      <c r="G8" s="132">
        <f>SUM(G10:G13)</f>
        <v>15</v>
      </c>
      <c r="H8" s="133"/>
      <c r="I8" s="132">
        <f>SUM(I10:I13)</f>
        <v>0</v>
      </c>
      <c r="J8" s="133"/>
      <c r="K8" s="132">
        <f>SUM(K10:K13)</f>
        <v>0</v>
      </c>
      <c r="L8" s="133"/>
      <c r="M8" s="132">
        <f>SUM(M10:M13)</f>
        <v>3</v>
      </c>
      <c r="N8" s="133"/>
      <c r="O8" s="132">
        <f>SUM(O10:O13)</f>
        <v>0</v>
      </c>
      <c r="P8" s="133"/>
      <c r="Q8" s="132">
        <f>SUM(Q10:Q13)</f>
        <v>-13</v>
      </c>
      <c r="R8" s="133"/>
      <c r="S8" s="132">
        <f>SUM(S10:S13)</f>
        <v>-8</v>
      </c>
      <c r="T8" s="133"/>
      <c r="U8" s="132">
        <f>SUM(U10:U13)</f>
        <v>10</v>
      </c>
      <c r="V8" s="133"/>
      <c r="W8" s="132">
        <v>-20</v>
      </c>
      <c r="X8" s="133"/>
      <c r="Y8" s="132">
        <f>SUM(Y10:Y13)</f>
        <v>-8</v>
      </c>
      <c r="Z8" s="133"/>
    </row>
    <row r="9" spans="1:26" ht="15" thickBot="1" x14ac:dyDescent="0.4">
      <c r="C9" s="139" t="s">
        <v>19</v>
      </c>
      <c r="D9" s="140"/>
      <c r="F9" s="108" t="s">
        <v>48</v>
      </c>
      <c r="G9" s="141">
        <f>SUM(G22:H25)</f>
        <v>4</v>
      </c>
      <c r="H9" s="142"/>
      <c r="I9" s="141">
        <f>SUM(I22:J25)</f>
        <v>2</v>
      </c>
      <c r="J9" s="142"/>
      <c r="K9" s="141">
        <f>SUM(K22:L25)</f>
        <v>2</v>
      </c>
      <c r="L9" s="142"/>
      <c r="M9" s="141">
        <f>SUM(M22:N25)</f>
        <v>2</v>
      </c>
      <c r="N9" s="142"/>
      <c r="O9" s="141">
        <f>SUM(O22:P25)</f>
        <v>2</v>
      </c>
      <c r="P9" s="142"/>
      <c r="Q9" s="141">
        <f>SUM(Q22:R25)</f>
        <v>1</v>
      </c>
      <c r="R9" s="142"/>
      <c r="S9" s="141">
        <f>SUM(S22:T25)</f>
        <v>1</v>
      </c>
      <c r="T9" s="142"/>
      <c r="U9" s="141">
        <f>SUM(U22:V25)</f>
        <v>3</v>
      </c>
      <c r="V9" s="142"/>
      <c r="W9" s="141">
        <f>SUM(W22:X25)</f>
        <v>0</v>
      </c>
      <c r="X9" s="142"/>
      <c r="Y9" s="141">
        <f>SUM(Y22:Z25)</f>
        <v>1</v>
      </c>
      <c r="Z9" s="142"/>
    </row>
    <row r="10" spans="1:26" ht="14.5" hidden="1" customHeight="1" x14ac:dyDescent="0.35">
      <c r="G10" s="138">
        <f>IF(G4=$E4,H4,-H4)</f>
        <v>3</v>
      </c>
      <c r="H10" s="138"/>
      <c r="I10" s="138">
        <f>IF(I4=$E4,J4,-J4)</f>
        <v>5</v>
      </c>
      <c r="J10" s="138"/>
      <c r="K10" s="138">
        <f>IF(K4=$E4,L4,-L4)</f>
        <v>2</v>
      </c>
      <c r="L10" s="138"/>
      <c r="M10" s="138">
        <f>IF(M4=$E4,N4,-N4)</f>
        <v>2</v>
      </c>
      <c r="N10" s="138"/>
      <c r="O10" s="138">
        <f>IF(O4=$E4,P4,-P4)</f>
        <v>-5</v>
      </c>
      <c r="P10" s="138"/>
      <c r="Q10" s="138">
        <f>IF(Q4=$E4,R4,-R4)</f>
        <v>2</v>
      </c>
      <c r="R10" s="138"/>
      <c r="S10" s="138">
        <f>IF(S4=$E4,T4,-T4)</f>
        <v>-5</v>
      </c>
      <c r="T10" s="138"/>
      <c r="U10" s="138">
        <f>IF(U4=$E4,V4,-V4)</f>
        <v>4</v>
      </c>
      <c r="V10" s="138"/>
      <c r="W10" s="138">
        <f>IF(W4=$E4,X4,-X4)</f>
        <v>-5</v>
      </c>
      <c r="X10" s="138"/>
      <c r="Y10" s="138">
        <f>IF(Y4=$E4,Z4,-Z4)</f>
        <v>-5</v>
      </c>
      <c r="Z10" s="138"/>
    </row>
    <row r="11" spans="1:26" ht="14.5" hidden="1" customHeight="1" x14ac:dyDescent="0.35">
      <c r="G11" s="138">
        <f t="shared" ref="G11:Q13" si="0">IF(G5=$E5,H5,-H5)</f>
        <v>5</v>
      </c>
      <c r="H11" s="138"/>
      <c r="I11" s="138">
        <f t="shared" si="0"/>
        <v>5</v>
      </c>
      <c r="J11" s="138"/>
      <c r="K11" s="138">
        <f t="shared" si="0"/>
        <v>-2</v>
      </c>
      <c r="L11" s="138"/>
      <c r="M11" s="138">
        <f t="shared" si="0"/>
        <v>-2</v>
      </c>
      <c r="N11" s="138"/>
      <c r="O11" s="138">
        <f t="shared" si="0"/>
        <v>5</v>
      </c>
      <c r="P11" s="138"/>
      <c r="Q11" s="138">
        <f t="shared" si="0"/>
        <v>-5</v>
      </c>
      <c r="R11" s="138"/>
      <c r="S11" s="138">
        <f>IF(S5=$E5,T5,-T5)</f>
        <v>-3</v>
      </c>
      <c r="T11" s="138"/>
      <c r="U11" s="138">
        <f>IF(U5=$E5,V5,-V5)</f>
        <v>-2</v>
      </c>
      <c r="V11" s="138"/>
      <c r="W11" s="138">
        <f>IF(W5=$E5,X5,-X5)</f>
        <v>-5</v>
      </c>
      <c r="X11" s="138"/>
      <c r="Y11" s="138">
        <f>IF(Y5=$E5,Z5,-Z5)</f>
        <v>-3</v>
      </c>
      <c r="Z11" s="138"/>
    </row>
    <row r="12" spans="1:26" ht="14.5" hidden="1" customHeight="1" x14ac:dyDescent="0.35">
      <c r="G12" s="138">
        <f t="shared" si="0"/>
        <v>5</v>
      </c>
      <c r="H12" s="138"/>
      <c r="I12" s="138">
        <f t="shared" si="0"/>
        <v>-5</v>
      </c>
      <c r="J12" s="138"/>
      <c r="K12" s="138">
        <f t="shared" si="0"/>
        <v>3</v>
      </c>
      <c r="L12" s="138"/>
      <c r="M12" s="138">
        <f t="shared" si="0"/>
        <v>5</v>
      </c>
      <c r="N12" s="138"/>
      <c r="O12" s="138">
        <f t="shared" si="0"/>
        <v>5</v>
      </c>
      <c r="P12" s="138"/>
      <c r="Q12" s="138">
        <f t="shared" si="0"/>
        <v>-5</v>
      </c>
      <c r="R12" s="138"/>
      <c r="S12" s="138">
        <f>IF(S6=$E6,T6,-T6)</f>
        <v>5</v>
      </c>
      <c r="T12" s="138"/>
      <c r="U12" s="138">
        <f>IF(U6=$E6,V6,-V6)</f>
        <v>3</v>
      </c>
      <c r="V12" s="138"/>
      <c r="W12" s="138">
        <f>IF(W6=$E6,X6,-X6)</f>
        <v>-5</v>
      </c>
      <c r="X12" s="138"/>
      <c r="Y12" s="138">
        <f>IF(Y6=$E6,Z6,-Z6)</f>
        <v>3</v>
      </c>
      <c r="Z12" s="138"/>
    </row>
    <row r="13" spans="1:26" ht="14.5" hidden="1" customHeight="1" x14ac:dyDescent="0.35">
      <c r="G13" s="138">
        <f t="shared" si="0"/>
        <v>2</v>
      </c>
      <c r="H13" s="138"/>
      <c r="I13" s="138">
        <f t="shared" si="0"/>
        <v>-5</v>
      </c>
      <c r="J13" s="138"/>
      <c r="K13" s="138">
        <f t="shared" si="0"/>
        <v>-3</v>
      </c>
      <c r="L13" s="138"/>
      <c r="M13" s="138">
        <f t="shared" si="0"/>
        <v>-2</v>
      </c>
      <c r="N13" s="138"/>
      <c r="O13" s="138">
        <f t="shared" si="0"/>
        <v>-5</v>
      </c>
      <c r="P13" s="138"/>
      <c r="Q13" s="138">
        <f t="shared" si="0"/>
        <v>-5</v>
      </c>
      <c r="R13" s="138"/>
      <c r="S13" s="138">
        <f>IF(S7=$E7,T7,-T7)</f>
        <v>-5</v>
      </c>
      <c r="T13" s="138"/>
      <c r="U13" s="138">
        <f>IF(U7=$E7,V7,-V7)</f>
        <v>5</v>
      </c>
      <c r="V13" s="138"/>
      <c r="W13" s="138">
        <f>IF(W7=$E7,X7,-X7)</f>
        <v>-5</v>
      </c>
      <c r="X13" s="138"/>
      <c r="Y13" s="138">
        <f>IF(Y7=$E7,Z7,-Z7)</f>
        <v>-3</v>
      </c>
      <c r="Z13" s="138"/>
    </row>
    <row r="15" spans="1:26" x14ac:dyDescent="0.35">
      <c r="E15" s="56" t="s">
        <v>16</v>
      </c>
    </row>
    <row r="21" spans="7:26" x14ac:dyDescent="0.35">
      <c r="K21" s="56" t="s">
        <v>16</v>
      </c>
    </row>
    <row r="22" spans="7:26" ht="15" hidden="1" thickBot="1" x14ac:dyDescent="0.4">
      <c r="G22" s="132">
        <f>IF(G4=$E4,1,0)</f>
        <v>1</v>
      </c>
      <c r="H22" s="133"/>
      <c r="I22" s="132">
        <f>IF(I4=$E4,1,0)</f>
        <v>1</v>
      </c>
      <c r="J22" s="133"/>
      <c r="K22" s="132">
        <f>IF(K4=$E4,1,0)</f>
        <v>1</v>
      </c>
      <c r="L22" s="133"/>
      <c r="M22" s="132">
        <f>IF(M4=$E4,1,0)</f>
        <v>1</v>
      </c>
      <c r="N22" s="133"/>
      <c r="O22" s="132">
        <f>IF(O4=$E4,1,0)</f>
        <v>0</v>
      </c>
      <c r="P22" s="133"/>
      <c r="Q22" s="132">
        <f>IF(Q4=$E4,1,0)</f>
        <v>1</v>
      </c>
      <c r="R22" s="133"/>
      <c r="S22" s="132">
        <f>IF(S4=$E4,1,0)</f>
        <v>0</v>
      </c>
      <c r="T22" s="133"/>
      <c r="U22" s="132">
        <f>IF(U4=$E4,1,0)</f>
        <v>1</v>
      </c>
      <c r="V22" s="133"/>
      <c r="W22" s="132">
        <f t="shared" ref="W22:Y25" si="1">IF(W4=$E4,1,0)</f>
        <v>0</v>
      </c>
      <c r="X22" s="133"/>
      <c r="Y22" s="132">
        <f>IF(Y4=$E4,1,0)</f>
        <v>0</v>
      </c>
      <c r="Z22" s="133"/>
    </row>
    <row r="23" spans="7:26" ht="15" hidden="1" thickBot="1" x14ac:dyDescent="0.4">
      <c r="G23" s="132">
        <f t="shared" ref="G23:U25" si="2">IF(G5=$E5,1,0)</f>
        <v>1</v>
      </c>
      <c r="H23" s="133"/>
      <c r="I23" s="132">
        <f t="shared" si="2"/>
        <v>1</v>
      </c>
      <c r="J23" s="133"/>
      <c r="K23" s="132">
        <f t="shared" si="2"/>
        <v>0</v>
      </c>
      <c r="L23" s="133"/>
      <c r="M23" s="132">
        <f t="shared" si="2"/>
        <v>0</v>
      </c>
      <c r="N23" s="133"/>
      <c r="O23" s="132">
        <f t="shared" si="2"/>
        <v>1</v>
      </c>
      <c r="P23" s="133"/>
      <c r="Q23" s="132">
        <f t="shared" si="2"/>
        <v>0</v>
      </c>
      <c r="R23" s="133"/>
      <c r="S23" s="132">
        <f t="shared" si="2"/>
        <v>0</v>
      </c>
      <c r="T23" s="133"/>
      <c r="U23" s="132">
        <f t="shared" si="2"/>
        <v>0</v>
      </c>
      <c r="V23" s="133"/>
      <c r="W23" s="132">
        <f t="shared" si="1"/>
        <v>0</v>
      </c>
      <c r="X23" s="133"/>
      <c r="Y23" s="132">
        <f t="shared" si="1"/>
        <v>0</v>
      </c>
      <c r="Z23" s="133"/>
    </row>
    <row r="24" spans="7:26" ht="15" hidden="1" thickBot="1" x14ac:dyDescent="0.4">
      <c r="G24" s="132">
        <f t="shared" si="2"/>
        <v>1</v>
      </c>
      <c r="H24" s="133"/>
      <c r="I24" s="132">
        <f t="shared" si="2"/>
        <v>0</v>
      </c>
      <c r="J24" s="133"/>
      <c r="K24" s="132">
        <f t="shared" si="2"/>
        <v>1</v>
      </c>
      <c r="L24" s="133"/>
      <c r="M24" s="132">
        <f t="shared" si="2"/>
        <v>1</v>
      </c>
      <c r="N24" s="133"/>
      <c r="O24" s="132">
        <f t="shared" si="2"/>
        <v>1</v>
      </c>
      <c r="P24" s="133"/>
      <c r="Q24" s="132">
        <f t="shared" si="2"/>
        <v>0</v>
      </c>
      <c r="R24" s="133"/>
      <c r="S24" s="132">
        <f t="shared" si="2"/>
        <v>1</v>
      </c>
      <c r="T24" s="133"/>
      <c r="U24" s="132">
        <f t="shared" si="2"/>
        <v>1</v>
      </c>
      <c r="V24" s="133"/>
      <c r="W24" s="132">
        <f t="shared" si="1"/>
        <v>0</v>
      </c>
      <c r="X24" s="133"/>
      <c r="Y24" s="132">
        <f t="shared" si="1"/>
        <v>1</v>
      </c>
      <c r="Z24" s="133"/>
    </row>
    <row r="25" spans="7:26" ht="15" hidden="1" thickBot="1" x14ac:dyDescent="0.4">
      <c r="G25" s="132">
        <f t="shared" si="2"/>
        <v>1</v>
      </c>
      <c r="H25" s="133"/>
      <c r="I25" s="132">
        <f t="shared" si="2"/>
        <v>0</v>
      </c>
      <c r="J25" s="133"/>
      <c r="K25" s="132">
        <f t="shared" si="2"/>
        <v>0</v>
      </c>
      <c r="L25" s="133"/>
      <c r="M25" s="132">
        <f t="shared" si="2"/>
        <v>0</v>
      </c>
      <c r="N25" s="133"/>
      <c r="O25" s="132">
        <f t="shared" si="2"/>
        <v>0</v>
      </c>
      <c r="P25" s="133"/>
      <c r="Q25" s="132">
        <f t="shared" si="2"/>
        <v>0</v>
      </c>
      <c r="R25" s="133"/>
      <c r="S25" s="132">
        <f t="shared" si="2"/>
        <v>0</v>
      </c>
      <c r="T25" s="133"/>
      <c r="U25" s="132">
        <f t="shared" si="2"/>
        <v>1</v>
      </c>
      <c r="V25" s="133"/>
      <c r="W25" s="132">
        <f t="shared" si="1"/>
        <v>0</v>
      </c>
      <c r="X25" s="133"/>
      <c r="Y25" s="132">
        <f t="shared" si="1"/>
        <v>0</v>
      </c>
      <c r="Z25" s="133"/>
    </row>
  </sheetData>
  <mergeCells count="113">
    <mergeCell ref="Y13:Z13"/>
    <mergeCell ref="Y3:Z3"/>
    <mergeCell ref="Y8:Z8"/>
    <mergeCell ref="Y10:Z10"/>
    <mergeCell ref="Y11:Z11"/>
    <mergeCell ref="Y12:Z12"/>
    <mergeCell ref="G9:H9"/>
    <mergeCell ref="I9:J9"/>
    <mergeCell ref="K9:L9"/>
    <mergeCell ref="M9:N9"/>
    <mergeCell ref="O9:P9"/>
    <mergeCell ref="Q9:R9"/>
    <mergeCell ref="S9:T9"/>
    <mergeCell ref="U9:V9"/>
    <mergeCell ref="W9:X9"/>
    <mergeCell ref="Y9:Z9"/>
    <mergeCell ref="S11:T11"/>
    <mergeCell ref="U11:V11"/>
    <mergeCell ref="W11:X11"/>
    <mergeCell ref="S12:T12"/>
    <mergeCell ref="U12:V12"/>
    <mergeCell ref="W12:X12"/>
    <mergeCell ref="S13:T13"/>
    <mergeCell ref="U13:V13"/>
    <mergeCell ref="W13:X13"/>
    <mergeCell ref="S3:T3"/>
    <mergeCell ref="U3:V3"/>
    <mergeCell ref="W3:X3"/>
    <mergeCell ref="S8:T8"/>
    <mergeCell ref="U8:V8"/>
    <mergeCell ref="W8:X8"/>
    <mergeCell ref="S10:T10"/>
    <mergeCell ref="U10:V10"/>
    <mergeCell ref="W10:X10"/>
    <mergeCell ref="B4:B5"/>
    <mergeCell ref="B6:B7"/>
    <mergeCell ref="G8:H8"/>
    <mergeCell ref="I8:J8"/>
    <mergeCell ref="K8:L8"/>
    <mergeCell ref="Q3:R3"/>
    <mergeCell ref="G3:H3"/>
    <mergeCell ref="I3:J3"/>
    <mergeCell ref="K3:L3"/>
    <mergeCell ref="M3:N3"/>
    <mergeCell ref="O3:P3"/>
    <mergeCell ref="Q11:R11"/>
    <mergeCell ref="O8:P8"/>
    <mergeCell ref="Q8:R8"/>
    <mergeCell ref="C9:D9"/>
    <mergeCell ref="G10:H10"/>
    <mergeCell ref="I10:J10"/>
    <mergeCell ref="K10:L10"/>
    <mergeCell ref="M10:N10"/>
    <mergeCell ref="O10:P10"/>
    <mergeCell ref="Q10:R10"/>
    <mergeCell ref="M8:N8"/>
    <mergeCell ref="G11:H11"/>
    <mergeCell ref="I11:J11"/>
    <mergeCell ref="K11:L11"/>
    <mergeCell ref="M11:N11"/>
    <mergeCell ref="O11:P11"/>
    <mergeCell ref="Q13:R13"/>
    <mergeCell ref="G12:H12"/>
    <mergeCell ref="I12:J12"/>
    <mergeCell ref="K12:L12"/>
    <mergeCell ref="M12:N12"/>
    <mergeCell ref="O12:P12"/>
    <mergeCell ref="Q12:R12"/>
    <mergeCell ref="G13:H13"/>
    <mergeCell ref="I13:J13"/>
    <mergeCell ref="K13:L13"/>
    <mergeCell ref="M13:N13"/>
    <mergeCell ref="O13:P13"/>
    <mergeCell ref="Q22:R22"/>
    <mergeCell ref="S22:T22"/>
    <mergeCell ref="U22:V22"/>
    <mergeCell ref="W22:X22"/>
    <mergeCell ref="Y22:Z22"/>
    <mergeCell ref="G22:H22"/>
    <mergeCell ref="I22:J22"/>
    <mergeCell ref="K22:L22"/>
    <mergeCell ref="M22:N22"/>
    <mergeCell ref="O22:P22"/>
    <mergeCell ref="Q23:R23"/>
    <mergeCell ref="S23:T23"/>
    <mergeCell ref="U23:V23"/>
    <mergeCell ref="W23:X23"/>
    <mergeCell ref="Y23:Z23"/>
    <mergeCell ref="G23:H23"/>
    <mergeCell ref="I23:J23"/>
    <mergeCell ref="K23:L23"/>
    <mergeCell ref="M23:N23"/>
    <mergeCell ref="O23:P23"/>
    <mergeCell ref="Q24:R24"/>
    <mergeCell ref="S24:T24"/>
    <mergeCell ref="U24:V24"/>
    <mergeCell ref="W24:X24"/>
    <mergeCell ref="Y24:Z24"/>
    <mergeCell ref="G24:H24"/>
    <mergeCell ref="I24:J24"/>
    <mergeCell ref="K24:L24"/>
    <mergeCell ref="M24:N24"/>
    <mergeCell ref="O24:P24"/>
    <mergeCell ref="Q25:R25"/>
    <mergeCell ref="S25:T25"/>
    <mergeCell ref="U25:V25"/>
    <mergeCell ref="W25:X25"/>
    <mergeCell ref="Y25:Z25"/>
    <mergeCell ref="G25:H25"/>
    <mergeCell ref="I25:J25"/>
    <mergeCell ref="K25:L25"/>
    <mergeCell ref="M25:N25"/>
    <mergeCell ref="O25:P25"/>
  </mergeCells>
  <conditionalFormatting sqref="G8:Z8">
    <cfRule type="cellIs" dxfId="17" priority="9" operator="lessThan">
      <formula>0</formula>
    </cfRule>
  </conditionalFormatting>
  <conditionalFormatting sqref="G4 I4 K4 M4 O4 Q4 S4 U4 Y4 W4">
    <cfRule type="cellIs" dxfId="16" priority="7" operator="notEqual">
      <formula>$E$4</formula>
    </cfRule>
    <cfRule type="cellIs" dxfId="15" priority="8" operator="equal">
      <formula>$E$4</formula>
    </cfRule>
  </conditionalFormatting>
  <conditionalFormatting sqref="G5 I5 K5 M5 O5 Q5 S5 U5 Y5">
    <cfRule type="cellIs" dxfId="14" priority="5" operator="notEqual">
      <formula>$E$5</formula>
    </cfRule>
    <cfRule type="cellIs" dxfId="13" priority="6" operator="equal">
      <formula>$E$5</formula>
    </cfRule>
  </conditionalFormatting>
  <conditionalFormatting sqref="G6 I6 K6 M6 O6 Q6 S6 U6 Y6">
    <cfRule type="cellIs" dxfId="12" priority="3" operator="notEqual">
      <formula>$E$6</formula>
    </cfRule>
    <cfRule type="cellIs" dxfId="11" priority="4" operator="equal">
      <formula>$E$6</formula>
    </cfRule>
  </conditionalFormatting>
  <conditionalFormatting sqref="G7 I7 K7 M7 O7 Q7 S7 U7 Y7">
    <cfRule type="cellIs" dxfId="10" priority="1" operator="equal">
      <formula>$E$7</formula>
    </cfRule>
    <cfRule type="cellIs" dxfId="9" priority="2" operator="notEqual">
      <formula>$E$7</formula>
    </cfRule>
  </conditionalFormatting>
  <dataValidations count="4">
    <dataValidation type="list" allowBlank="1" showInputMessage="1" showErrorMessage="1" sqref="I4:I7 Q4:Q7 O4:O7 M4:M7 K4:K7 S4:S7 U4:U7 W4:W7 Y4:Y7">
      <formula1>$C4:$D4</formula1>
    </dataValidation>
    <dataValidation type="list" allowBlank="1" showInputMessage="1" showErrorMessage="1" sqref="E4:E7">
      <formula1>C4:D4</formula1>
    </dataValidation>
    <dataValidation type="list" allowBlank="1" showInputMessage="1" showErrorMessage="1" sqref="G4:G7">
      <formula1>C4:D4</formula1>
    </dataValidation>
    <dataValidation type="whole" allowBlank="1" showInputMessage="1" showErrorMessage="1" errorTitle="Invalid Point Total" error="Enter any whole number from 2-5" sqref="H4:H7 J4:J7 L4:L7 N4:N7 P4:P7 R4:R7 T4:T7 V4:V7 X4:X7 Z4:Z7">
      <formula1>2</formula1>
      <formula2>5</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zoomScale="80" zoomScaleNormal="80" workbookViewId="0">
      <selection activeCell="Y13" sqref="Y13:Z13"/>
    </sheetView>
  </sheetViews>
  <sheetFormatPr defaultRowHeight="14.5" x14ac:dyDescent="0.35"/>
  <cols>
    <col min="1" max="1" width="3.08984375" style="56" customWidth="1"/>
    <col min="2" max="2" width="10.26953125" style="56" customWidth="1"/>
    <col min="3" max="5" width="12.6328125" style="56" customWidth="1"/>
    <col min="6" max="6" width="7.08984375" style="56" customWidth="1"/>
    <col min="7" max="7" width="12.6328125" style="56" customWidth="1"/>
    <col min="8" max="8" width="1.81640625" style="56" bestFit="1" customWidth="1"/>
    <col min="9" max="9" width="12.6328125" style="56" customWidth="1"/>
    <col min="10" max="10" width="1.81640625" style="56" bestFit="1" customWidth="1"/>
    <col min="11" max="11" width="12.6328125" style="56" customWidth="1"/>
    <col min="12" max="12" width="1.81640625" style="56" customWidth="1"/>
    <col min="13" max="13" width="12.6328125" style="56" customWidth="1"/>
    <col min="14" max="14" width="1.81640625" style="56" customWidth="1"/>
    <col min="15" max="15" width="12.6328125" style="56" customWidth="1"/>
    <col min="16" max="16" width="1.81640625" style="56" bestFit="1" customWidth="1"/>
    <col min="17" max="17" width="12.6328125" style="56" customWidth="1"/>
    <col min="18" max="18" width="1.81640625" style="56" bestFit="1" customWidth="1"/>
    <col min="19" max="19" width="12.6328125" style="56" customWidth="1"/>
    <col min="20" max="20" width="1.81640625" style="56" bestFit="1" customWidth="1"/>
    <col min="21" max="21" width="12.6328125" style="56" customWidth="1"/>
    <col min="22" max="22" width="1.81640625" style="56" bestFit="1" customWidth="1"/>
    <col min="23" max="23" width="12.6328125" style="56" customWidth="1"/>
    <col min="24" max="24" width="1.81640625" style="56" bestFit="1" customWidth="1"/>
    <col min="25" max="25" width="12.6328125" style="85" customWidth="1"/>
    <col min="26" max="26" width="1.81640625" style="85" bestFit="1" customWidth="1"/>
    <col min="27" max="16384" width="8.7265625" style="56"/>
  </cols>
  <sheetData>
    <row r="1" spans="1:26" x14ac:dyDescent="0.35">
      <c r="A1" s="56" t="s">
        <v>16</v>
      </c>
    </row>
    <row r="2" spans="1:26" ht="15" thickBot="1" x14ac:dyDescent="0.4"/>
    <row r="3" spans="1:26" ht="15" thickBot="1" x14ac:dyDescent="0.4">
      <c r="C3" s="62" t="s">
        <v>0</v>
      </c>
      <c r="D3" s="62" t="s">
        <v>1</v>
      </c>
      <c r="E3" s="62" t="s">
        <v>21</v>
      </c>
      <c r="F3" s="63" t="s">
        <v>2</v>
      </c>
      <c r="G3" s="143" t="s">
        <v>3</v>
      </c>
      <c r="H3" s="144"/>
      <c r="I3" s="143" t="s">
        <v>31</v>
      </c>
      <c r="J3" s="144"/>
      <c r="K3" s="143" t="s">
        <v>32</v>
      </c>
      <c r="L3" s="144"/>
      <c r="M3" s="143" t="s">
        <v>33</v>
      </c>
      <c r="N3" s="144"/>
      <c r="O3" s="143" t="s">
        <v>34</v>
      </c>
      <c r="P3" s="144"/>
      <c r="Q3" s="143" t="s">
        <v>35</v>
      </c>
      <c r="R3" s="144"/>
      <c r="S3" s="143" t="s">
        <v>36</v>
      </c>
      <c r="T3" s="144"/>
      <c r="U3" s="143" t="s">
        <v>37</v>
      </c>
      <c r="V3" s="144"/>
      <c r="W3" s="143" t="s">
        <v>38</v>
      </c>
      <c r="X3" s="144"/>
      <c r="Y3" s="143" t="s">
        <v>39</v>
      </c>
      <c r="Z3" s="144"/>
    </row>
    <row r="4" spans="1:26" ht="15" thickBot="1" x14ac:dyDescent="0.4">
      <c r="B4" s="120" t="s">
        <v>11</v>
      </c>
      <c r="C4" s="70" t="s">
        <v>5</v>
      </c>
      <c r="D4" s="71" t="s">
        <v>44</v>
      </c>
      <c r="E4" s="81" t="s">
        <v>44</v>
      </c>
      <c r="F4" s="74" t="s">
        <v>27</v>
      </c>
      <c r="G4" s="130" t="s">
        <v>5</v>
      </c>
      <c r="H4" s="58">
        <v>5</v>
      </c>
      <c r="I4" s="130" t="s">
        <v>5</v>
      </c>
      <c r="J4" s="58">
        <v>5</v>
      </c>
      <c r="K4" s="130" t="s">
        <v>5</v>
      </c>
      <c r="L4" s="58">
        <v>5</v>
      </c>
      <c r="M4" s="126" t="s">
        <v>44</v>
      </c>
      <c r="N4" s="125">
        <v>4</v>
      </c>
      <c r="O4" s="127" t="s">
        <v>44</v>
      </c>
      <c r="P4" s="76">
        <v>5</v>
      </c>
      <c r="Q4" s="126" t="s">
        <v>44</v>
      </c>
      <c r="R4" s="124">
        <v>5</v>
      </c>
      <c r="S4" s="76"/>
      <c r="T4" s="58"/>
      <c r="U4" s="126" t="s">
        <v>44</v>
      </c>
      <c r="V4" s="58">
        <v>4</v>
      </c>
      <c r="W4" s="76" t="s">
        <v>5</v>
      </c>
      <c r="X4" s="58">
        <v>5</v>
      </c>
      <c r="Y4" s="93" t="s">
        <v>44</v>
      </c>
      <c r="Z4" s="86">
        <v>5</v>
      </c>
    </row>
    <row r="5" spans="1:26" ht="15" hidden="1" customHeight="1" thickBot="1" x14ac:dyDescent="0.4">
      <c r="B5" s="118"/>
      <c r="C5" s="72"/>
      <c r="D5" s="71"/>
      <c r="E5" s="81"/>
      <c r="F5" s="74"/>
      <c r="G5" s="76"/>
      <c r="H5" s="58"/>
      <c r="I5" s="130"/>
      <c r="J5" s="58"/>
      <c r="K5" s="130"/>
      <c r="L5" s="58"/>
      <c r="M5" s="114"/>
      <c r="N5" s="125"/>
      <c r="O5" s="57"/>
      <c r="P5" s="76"/>
      <c r="Q5" s="114"/>
      <c r="R5" s="124"/>
      <c r="S5" s="76"/>
      <c r="T5" s="58"/>
      <c r="U5" s="76"/>
      <c r="V5" s="58"/>
      <c r="W5" s="76"/>
      <c r="X5" s="58"/>
      <c r="Y5" s="93"/>
      <c r="Z5" s="86"/>
    </row>
    <row r="6" spans="1:26" ht="15" hidden="1" customHeight="1" thickBot="1" x14ac:dyDescent="0.4">
      <c r="B6" s="119" t="s">
        <v>12</v>
      </c>
      <c r="C6" s="84"/>
      <c r="D6" s="73"/>
      <c r="E6" s="82"/>
      <c r="F6" s="74"/>
      <c r="G6" s="76"/>
      <c r="H6" s="58"/>
      <c r="I6" s="130"/>
      <c r="J6" s="58"/>
      <c r="K6" s="130"/>
      <c r="L6" s="58"/>
      <c r="M6" s="76"/>
      <c r="N6" s="58"/>
      <c r="O6" s="57"/>
      <c r="P6" s="76"/>
      <c r="Q6" s="76"/>
      <c r="R6" s="58"/>
      <c r="S6" s="76"/>
      <c r="T6" s="58"/>
      <c r="U6" s="76"/>
      <c r="V6" s="58"/>
      <c r="W6" s="76"/>
      <c r="X6" s="58"/>
      <c r="Y6" s="93"/>
      <c r="Z6" s="86"/>
    </row>
    <row r="7" spans="1:26" ht="15" thickBot="1" x14ac:dyDescent="0.4">
      <c r="B7" s="117" t="s">
        <v>12</v>
      </c>
      <c r="C7" s="68" t="s">
        <v>15</v>
      </c>
      <c r="D7" s="69" t="s">
        <v>45</v>
      </c>
      <c r="E7" s="83" t="s">
        <v>45</v>
      </c>
      <c r="F7" s="64" t="s">
        <v>49</v>
      </c>
      <c r="G7" s="131" t="s">
        <v>15</v>
      </c>
      <c r="H7" s="78">
        <v>3</v>
      </c>
      <c r="I7" s="131" t="s">
        <v>15</v>
      </c>
      <c r="J7" s="78">
        <v>5</v>
      </c>
      <c r="K7" s="131" t="s">
        <v>15</v>
      </c>
      <c r="L7" s="78">
        <v>5</v>
      </c>
      <c r="M7" s="128" t="s">
        <v>45</v>
      </c>
      <c r="N7" s="78">
        <v>4</v>
      </c>
      <c r="O7" s="129" t="s">
        <v>45</v>
      </c>
      <c r="P7" s="77">
        <v>5</v>
      </c>
      <c r="Q7" s="128" t="s">
        <v>45</v>
      </c>
      <c r="R7" s="78">
        <v>5</v>
      </c>
      <c r="S7" s="77"/>
      <c r="T7" s="78"/>
      <c r="U7" s="131" t="s">
        <v>15</v>
      </c>
      <c r="V7" s="78">
        <v>4</v>
      </c>
      <c r="W7" s="131" t="s">
        <v>15</v>
      </c>
      <c r="X7" s="78">
        <v>5</v>
      </c>
      <c r="Y7" s="128" t="s">
        <v>45</v>
      </c>
      <c r="Z7" s="95">
        <v>5</v>
      </c>
    </row>
    <row r="8" spans="1:26" ht="15" thickBot="1" x14ac:dyDescent="0.4">
      <c r="F8" s="75" t="s">
        <v>13</v>
      </c>
      <c r="G8" s="132">
        <f>SUM(G10:G13)</f>
        <v>-8</v>
      </c>
      <c r="H8" s="133"/>
      <c r="I8" s="132">
        <f>SUM(I10:I13)</f>
        <v>-10</v>
      </c>
      <c r="J8" s="133"/>
      <c r="K8" s="132">
        <f>SUM(K10:K13)</f>
        <v>-10</v>
      </c>
      <c r="L8" s="133"/>
      <c r="M8" s="132">
        <f>SUM(M10:M13)</f>
        <v>8</v>
      </c>
      <c r="N8" s="133"/>
      <c r="O8" s="132">
        <f>SUM(O10:O13)</f>
        <v>10</v>
      </c>
      <c r="P8" s="133"/>
      <c r="Q8" s="132">
        <f>SUM(Q10:Q13)</f>
        <v>10</v>
      </c>
      <c r="R8" s="133"/>
      <c r="S8" s="132">
        <v>-10</v>
      </c>
      <c r="T8" s="133"/>
      <c r="U8" s="132">
        <f>SUM(U10:U13)</f>
        <v>0</v>
      </c>
      <c r="V8" s="133"/>
      <c r="W8" s="132">
        <f>SUM(W10:W13)</f>
        <v>-10</v>
      </c>
      <c r="X8" s="133"/>
      <c r="Y8" s="132">
        <f>SUM(Y10:Y13)</f>
        <v>10</v>
      </c>
      <c r="Z8" s="133"/>
    </row>
    <row r="9" spans="1:26" ht="15" thickBot="1" x14ac:dyDescent="0.4">
      <c r="C9" s="139" t="s">
        <v>19</v>
      </c>
      <c r="D9" s="140"/>
      <c r="F9" s="108" t="s">
        <v>48</v>
      </c>
      <c r="G9" s="141">
        <v>0</v>
      </c>
      <c r="H9" s="142"/>
      <c r="I9" s="141">
        <v>0</v>
      </c>
      <c r="J9" s="142"/>
      <c r="K9" s="141">
        <v>0</v>
      </c>
      <c r="L9" s="142"/>
      <c r="M9" s="141">
        <v>2</v>
      </c>
      <c r="N9" s="142"/>
      <c r="O9" s="141">
        <v>2</v>
      </c>
      <c r="P9" s="142"/>
      <c r="Q9" s="141">
        <v>2</v>
      </c>
      <c r="R9" s="142"/>
      <c r="S9" s="141">
        <v>0</v>
      </c>
      <c r="T9" s="142"/>
      <c r="U9" s="141">
        <v>1</v>
      </c>
      <c r="V9" s="142"/>
      <c r="W9" s="141">
        <v>0</v>
      </c>
      <c r="X9" s="142"/>
      <c r="Y9" s="141">
        <v>2</v>
      </c>
      <c r="Z9" s="142"/>
    </row>
    <row r="10" spans="1:26" ht="14.5" hidden="1" customHeight="1" x14ac:dyDescent="0.35">
      <c r="G10" s="138">
        <f>IF(G4=$E4,H4,-H4)</f>
        <v>-5</v>
      </c>
      <c r="H10" s="138"/>
      <c r="I10" s="138">
        <f>IF(I4=$E4,J4,-J4)</f>
        <v>-5</v>
      </c>
      <c r="J10" s="138"/>
      <c r="K10" s="138">
        <f>IF(K4=$E4,L4,-L4)</f>
        <v>-5</v>
      </c>
      <c r="L10" s="138"/>
      <c r="M10" s="138">
        <f>IF(M4=$E4,N4,-N4)</f>
        <v>4</v>
      </c>
      <c r="N10" s="138"/>
      <c r="O10" s="138">
        <f>IF(O4=$E4,P4,-P4)</f>
        <v>5</v>
      </c>
      <c r="P10" s="138"/>
      <c r="Q10" s="138">
        <f>IF(Q4=$E4,R4,-R4)</f>
        <v>5</v>
      </c>
      <c r="R10" s="138"/>
      <c r="S10" s="138">
        <f>IF(S4=$E4,T4,-T4)</f>
        <v>0</v>
      </c>
      <c r="T10" s="138"/>
      <c r="U10" s="138">
        <f>IF(U4=$E4,V4,-V4)</f>
        <v>4</v>
      </c>
      <c r="V10" s="138"/>
      <c r="W10" s="138">
        <f>IF(W4=$E4,X4,-X4)</f>
        <v>-5</v>
      </c>
      <c r="X10" s="138"/>
      <c r="Y10" s="138">
        <f>IF(Y4=$E4,Z4,-Z4)</f>
        <v>5</v>
      </c>
      <c r="Z10" s="138"/>
    </row>
    <row r="11" spans="1:26" ht="14.5" hidden="1" customHeight="1" x14ac:dyDescent="0.35">
      <c r="G11" s="138">
        <f>IF(G5=$E5,H5,-H5)</f>
        <v>0</v>
      </c>
      <c r="H11" s="138"/>
      <c r="I11" s="138">
        <f>IF(I5=$E5,J5,-J5)</f>
        <v>0</v>
      </c>
      <c r="J11" s="138"/>
      <c r="K11" s="138">
        <f>IF(K5=$E5,L5,-L5)</f>
        <v>0</v>
      </c>
      <c r="L11" s="138"/>
      <c r="M11" s="138">
        <f>IF(M5=$E5,N5,-N5)</f>
        <v>0</v>
      </c>
      <c r="N11" s="138"/>
      <c r="O11" s="138">
        <f>IF(O5=$E5,P5,-P5)</f>
        <v>0</v>
      </c>
      <c r="P11" s="138"/>
      <c r="Q11" s="138">
        <f>IF(Q5=$E5,R5,-R5)</f>
        <v>0</v>
      </c>
      <c r="R11" s="138"/>
      <c r="S11" s="138">
        <f>IF(S5=$E5,T5,-T5)</f>
        <v>0</v>
      </c>
      <c r="T11" s="138"/>
      <c r="U11" s="138">
        <f>IF(U5=$E5,V5,-V5)</f>
        <v>0</v>
      </c>
      <c r="V11" s="138"/>
      <c r="W11" s="138">
        <f>IF(W5=$E5,X5,-X5)</f>
        <v>0</v>
      </c>
      <c r="X11" s="138"/>
      <c r="Y11" s="138">
        <f>IF(Y5=$E5,Z5,-Z5)</f>
        <v>0</v>
      </c>
      <c r="Z11" s="138"/>
    </row>
    <row r="12" spans="1:26" ht="14.5" hidden="1" customHeight="1" x14ac:dyDescent="0.35">
      <c r="G12" s="138">
        <f t="shared" ref="G12:Q13" si="0">IF(G6=$E6,H6,-H6)</f>
        <v>0</v>
      </c>
      <c r="H12" s="138"/>
      <c r="I12" s="138">
        <f t="shared" si="0"/>
        <v>0</v>
      </c>
      <c r="J12" s="138"/>
      <c r="K12" s="138">
        <f t="shared" si="0"/>
        <v>0</v>
      </c>
      <c r="L12" s="138"/>
      <c r="M12" s="138">
        <f t="shared" si="0"/>
        <v>0</v>
      </c>
      <c r="N12" s="138"/>
      <c r="O12" s="138">
        <f t="shared" si="0"/>
        <v>0</v>
      </c>
      <c r="P12" s="138"/>
      <c r="Q12" s="138">
        <f t="shared" si="0"/>
        <v>0</v>
      </c>
      <c r="R12" s="138"/>
      <c r="S12" s="138">
        <f>IF(S6=$E6,T6,-T6)</f>
        <v>0</v>
      </c>
      <c r="T12" s="138"/>
      <c r="U12" s="138">
        <f>IF(U6=$E6,V6,-V6)</f>
        <v>0</v>
      </c>
      <c r="V12" s="138"/>
      <c r="W12" s="138">
        <f>IF(W6=$E6,X6,-X6)</f>
        <v>0</v>
      </c>
      <c r="X12" s="138"/>
      <c r="Y12" s="138">
        <f>IF(Y6=$E6,Z6,-Z6)</f>
        <v>0</v>
      </c>
      <c r="Z12" s="138"/>
    </row>
    <row r="13" spans="1:26" ht="14.5" hidden="1" customHeight="1" x14ac:dyDescent="0.35">
      <c r="G13" s="138">
        <f t="shared" si="0"/>
        <v>-3</v>
      </c>
      <c r="H13" s="138"/>
      <c r="I13" s="138">
        <f t="shared" si="0"/>
        <v>-5</v>
      </c>
      <c r="J13" s="138"/>
      <c r="K13" s="138">
        <f t="shared" si="0"/>
        <v>-5</v>
      </c>
      <c r="L13" s="138"/>
      <c r="M13" s="138">
        <f t="shared" si="0"/>
        <v>4</v>
      </c>
      <c r="N13" s="138"/>
      <c r="O13" s="138">
        <f t="shared" si="0"/>
        <v>5</v>
      </c>
      <c r="P13" s="138"/>
      <c r="Q13" s="138">
        <f t="shared" si="0"/>
        <v>5</v>
      </c>
      <c r="R13" s="138"/>
      <c r="S13" s="138">
        <f>IF(S7=$E7,T7,-T7)</f>
        <v>0</v>
      </c>
      <c r="T13" s="138"/>
      <c r="U13" s="138">
        <f>IF(U7=$E7,V7,-V7)</f>
        <v>-4</v>
      </c>
      <c r="V13" s="138"/>
      <c r="W13" s="138">
        <f>IF(W7=$E7,X7,-X7)</f>
        <v>-5</v>
      </c>
      <c r="X13" s="138"/>
      <c r="Y13" s="138">
        <f>IF(Y7=$E7,Z7,-Z7)</f>
        <v>5</v>
      </c>
      <c r="Z13" s="138"/>
    </row>
    <row r="15" spans="1:26" x14ac:dyDescent="0.35">
      <c r="E15" s="56" t="s">
        <v>16</v>
      </c>
    </row>
    <row r="21" spans="7:26" x14ac:dyDescent="0.35">
      <c r="K21" s="56" t="s">
        <v>16</v>
      </c>
    </row>
    <row r="22" spans="7:26" ht="15" hidden="1" thickBot="1" x14ac:dyDescent="0.4">
      <c r="G22" s="132">
        <f>IF(G4=$E4,1,0)</f>
        <v>0</v>
      </c>
      <c r="H22" s="133"/>
      <c r="I22" s="132">
        <f>IF(I4=$E4,1,0)</f>
        <v>0</v>
      </c>
      <c r="J22" s="133"/>
      <c r="K22" s="132">
        <f>IF(K4=$E4,1,0)</f>
        <v>0</v>
      </c>
      <c r="L22" s="133"/>
      <c r="M22" s="132">
        <f>IF(M4=$E4,1,0)</f>
        <v>1</v>
      </c>
      <c r="N22" s="133"/>
      <c r="O22" s="132">
        <f>IF(O4=$E4,1,0)</f>
        <v>1</v>
      </c>
      <c r="P22" s="133"/>
      <c r="Q22" s="132">
        <f>IF(Q4=$E4,1,0)</f>
        <v>1</v>
      </c>
      <c r="R22" s="133"/>
      <c r="S22" s="132">
        <f>IF(S4=$E4,1,0)</f>
        <v>0</v>
      </c>
      <c r="T22" s="133"/>
      <c r="U22" s="132">
        <f>IF(U4=$E4,1,0)</f>
        <v>1</v>
      </c>
      <c r="V22" s="133"/>
      <c r="W22" s="132">
        <f>IF(W4=$E4,1,0)</f>
        <v>0</v>
      </c>
      <c r="X22" s="133"/>
      <c r="Y22" s="132">
        <f>IF(Y4=$E4,1,0)</f>
        <v>1</v>
      </c>
      <c r="Z22" s="133"/>
    </row>
    <row r="23" spans="7:26" ht="15" hidden="1" thickBot="1" x14ac:dyDescent="0.4">
      <c r="G23" s="132">
        <f>IF(G5=$E5,1,0)</f>
        <v>1</v>
      </c>
      <c r="H23" s="133"/>
      <c r="I23" s="132">
        <f>IF(I5=$E5,1,0)</f>
        <v>1</v>
      </c>
      <c r="J23" s="133"/>
      <c r="K23" s="132">
        <f>IF(K5=$E5,1,0)</f>
        <v>1</v>
      </c>
      <c r="L23" s="133"/>
      <c r="M23" s="132">
        <f>IF(M5=$E5,1,0)</f>
        <v>1</v>
      </c>
      <c r="N23" s="133"/>
      <c r="O23" s="132">
        <f>IF(O5=$E5,1,0)</f>
        <v>1</v>
      </c>
      <c r="P23" s="133"/>
      <c r="Q23" s="132">
        <f>IF(Q5=$E5,1,0)</f>
        <v>1</v>
      </c>
      <c r="R23" s="133"/>
      <c r="S23" s="132">
        <f>IF(S5=$E5,1,0)</f>
        <v>1</v>
      </c>
      <c r="T23" s="133"/>
      <c r="U23" s="132">
        <f>IF(U5=$E5,1,0)</f>
        <v>1</v>
      </c>
      <c r="V23" s="133"/>
      <c r="W23" s="132">
        <f>IF(W5=$E5,1,0)</f>
        <v>1</v>
      </c>
      <c r="X23" s="133"/>
      <c r="Y23" s="132">
        <f>IF(Y5=$E5,1,0)</f>
        <v>1</v>
      </c>
      <c r="Z23" s="133"/>
    </row>
  </sheetData>
  <mergeCells count="91">
    <mergeCell ref="O9:P9"/>
    <mergeCell ref="Q9:R9"/>
    <mergeCell ref="S9:T9"/>
    <mergeCell ref="U9:V9"/>
    <mergeCell ref="W9:X9"/>
    <mergeCell ref="Y13:Z13"/>
    <mergeCell ref="Y3:Z3"/>
    <mergeCell ref="Y8:Z8"/>
    <mergeCell ref="Y10:Z10"/>
    <mergeCell ref="Y11:Z11"/>
    <mergeCell ref="Y12:Z12"/>
    <mergeCell ref="Y9:Z9"/>
    <mergeCell ref="S12:T12"/>
    <mergeCell ref="U12:V12"/>
    <mergeCell ref="W12:X12"/>
    <mergeCell ref="S13:T13"/>
    <mergeCell ref="U13:V13"/>
    <mergeCell ref="W13:X13"/>
    <mergeCell ref="S10:T10"/>
    <mergeCell ref="U10:V10"/>
    <mergeCell ref="W10:X10"/>
    <mergeCell ref="S11:T11"/>
    <mergeCell ref="U11:V11"/>
    <mergeCell ref="W11:X11"/>
    <mergeCell ref="S3:T3"/>
    <mergeCell ref="U3:V3"/>
    <mergeCell ref="W3:X3"/>
    <mergeCell ref="S8:T8"/>
    <mergeCell ref="U8:V8"/>
    <mergeCell ref="W8:X8"/>
    <mergeCell ref="Q3:R3"/>
    <mergeCell ref="G3:H3"/>
    <mergeCell ref="I3:J3"/>
    <mergeCell ref="K3:L3"/>
    <mergeCell ref="M3:N3"/>
    <mergeCell ref="O3:P3"/>
    <mergeCell ref="G8:H8"/>
    <mergeCell ref="I8:J8"/>
    <mergeCell ref="K8:L8"/>
    <mergeCell ref="Q11:R11"/>
    <mergeCell ref="O8:P8"/>
    <mergeCell ref="Q8:R8"/>
    <mergeCell ref="O10:P10"/>
    <mergeCell ref="Q10:R10"/>
    <mergeCell ref="M8:N8"/>
    <mergeCell ref="G11:H11"/>
    <mergeCell ref="I11:J11"/>
    <mergeCell ref="K11:L11"/>
    <mergeCell ref="M11:N11"/>
    <mergeCell ref="O11:P11"/>
    <mergeCell ref="G9:H9"/>
    <mergeCell ref="I9:J9"/>
    <mergeCell ref="C9:D9"/>
    <mergeCell ref="G10:H10"/>
    <mergeCell ref="I10:J10"/>
    <mergeCell ref="K10:L10"/>
    <mergeCell ref="M10:N10"/>
    <mergeCell ref="K9:L9"/>
    <mergeCell ref="M9:N9"/>
    <mergeCell ref="Q13:R13"/>
    <mergeCell ref="G12:H12"/>
    <mergeCell ref="I12:J12"/>
    <mergeCell ref="K12:L12"/>
    <mergeCell ref="M12:N12"/>
    <mergeCell ref="O12:P12"/>
    <mergeCell ref="Q12:R12"/>
    <mergeCell ref="G13:H13"/>
    <mergeCell ref="I13:J13"/>
    <mergeCell ref="K13:L13"/>
    <mergeCell ref="M13:N13"/>
    <mergeCell ref="O13:P13"/>
    <mergeCell ref="Y22:Z22"/>
    <mergeCell ref="G22:H22"/>
    <mergeCell ref="I22:J22"/>
    <mergeCell ref="K22:L22"/>
    <mergeCell ref="M22:N22"/>
    <mergeCell ref="O22:P22"/>
    <mergeCell ref="Q22:R22"/>
    <mergeCell ref="S22:T22"/>
    <mergeCell ref="U22:V22"/>
    <mergeCell ref="W22:X22"/>
    <mergeCell ref="Y23:Z23"/>
    <mergeCell ref="G23:H23"/>
    <mergeCell ref="I23:J23"/>
    <mergeCell ref="K23:L23"/>
    <mergeCell ref="M23:N23"/>
    <mergeCell ref="O23:P23"/>
    <mergeCell ref="Q23:R23"/>
    <mergeCell ref="S23:T23"/>
    <mergeCell ref="U23:V23"/>
    <mergeCell ref="W23:X23"/>
  </mergeCells>
  <conditionalFormatting sqref="G8:Z8">
    <cfRule type="cellIs" dxfId="8" priority="2" operator="lessThan">
      <formula>0</formula>
    </cfRule>
  </conditionalFormatting>
  <conditionalFormatting sqref="G4 I4 K4 M4 O4 Q4 S4 U4 W4 Y4">
    <cfRule type="cellIs" dxfId="7" priority="1" operator="equal">
      <formula>XEQ4</formula>
    </cfRule>
  </conditionalFormatting>
  <dataValidations count="5">
    <dataValidation type="list" allowBlank="1" showInputMessage="1" showErrorMessage="1" sqref="I4:I7 Q4:Q7 O4:O7 M4:M7 K4:K7 S4:S7 U4:U7 W4:W7 Y4:Y7">
      <formula1>$C4:$D4</formula1>
    </dataValidation>
    <dataValidation type="list" allowBlank="1" showInputMessage="1" showErrorMessage="1" sqref="E4:E7">
      <formula1>C4:D4</formula1>
    </dataValidation>
    <dataValidation type="list" allowBlank="1" showInputMessage="1" showErrorMessage="1" sqref="G4:G7">
      <formula1>C4:D4</formula1>
    </dataValidation>
    <dataValidation type="whole" allowBlank="1" showInputMessage="1" showErrorMessage="1" errorTitle="Invalid Point Total" error="Enter any whole number from 1-5" sqref="J7 L7 N7 P7 R7 T7 V7 X7 Z7 H7">
      <formula1>1</formula1>
      <formula2>5</formula2>
    </dataValidation>
    <dataValidation type="whole" allowBlank="1" showInputMessage="1" showErrorMessage="1" errorTitle="Invalid Point Total" error="Enter any whole number from 3-5" sqref="A1 H4:H6 J4:J6 L4:L6 N4:N6 P4:P6 R4:R6 T4:T6 V4:V6 X4:X6 Z4:Z6">
      <formula1>3</formula1>
      <formula2>5</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zoomScale="80" zoomScaleNormal="80" workbookViewId="0">
      <selection activeCell="G14" sqref="G14"/>
    </sheetView>
  </sheetViews>
  <sheetFormatPr defaultRowHeight="14.5" x14ac:dyDescent="0.35"/>
  <cols>
    <col min="1" max="1" width="3.08984375" customWidth="1"/>
    <col min="2" max="2" width="10.1796875" customWidth="1"/>
    <col min="3" max="5" width="12.6328125" customWidth="1"/>
    <col min="6" max="6" width="7.08984375" customWidth="1"/>
    <col min="7" max="7" width="12.6328125" customWidth="1"/>
    <col min="8" max="8" width="1.81640625" bestFit="1" customWidth="1"/>
    <col min="9" max="9" width="12.6328125" customWidth="1"/>
    <col min="10" max="10" width="1.81640625" bestFit="1" customWidth="1"/>
    <col min="11" max="11" width="12.6328125" customWidth="1"/>
    <col min="12" max="12" width="1.81640625" bestFit="1" customWidth="1"/>
    <col min="13" max="13" width="12.6328125" customWidth="1"/>
    <col min="14" max="14" width="1.81640625" bestFit="1" customWidth="1"/>
    <col min="15" max="15" width="12.6328125" customWidth="1"/>
    <col min="16" max="16" width="1.81640625" bestFit="1" customWidth="1"/>
    <col min="17" max="17" width="12.6328125" customWidth="1"/>
    <col min="18" max="18" width="1.81640625" bestFit="1" customWidth="1"/>
    <col min="19" max="19" width="12.6328125" style="56" customWidth="1"/>
    <col min="20" max="20" width="1.81640625" style="56" bestFit="1" customWidth="1"/>
    <col min="21" max="21" width="12.6328125" style="56" customWidth="1"/>
    <col min="22" max="22" width="1.81640625" style="56" bestFit="1" customWidth="1"/>
    <col min="23" max="23" width="12.6328125" style="56" customWidth="1"/>
    <col min="24" max="24" width="1.81640625" style="56" bestFit="1" customWidth="1"/>
    <col min="25" max="25" width="12.6328125" style="85" customWidth="1"/>
    <col min="26" max="26" width="1.81640625" style="85" bestFit="1" customWidth="1"/>
  </cols>
  <sheetData>
    <row r="1" spans="1:26" x14ac:dyDescent="0.35">
      <c r="A1" t="s">
        <v>16</v>
      </c>
    </row>
    <row r="2" spans="1:26" ht="15" thickBot="1" x14ac:dyDescent="0.4"/>
    <row r="3" spans="1:26" ht="15" thickBot="1" x14ac:dyDescent="0.4">
      <c r="C3" s="5" t="s">
        <v>0</v>
      </c>
      <c r="D3" s="5" t="s">
        <v>1</v>
      </c>
      <c r="E3" s="5" t="s">
        <v>21</v>
      </c>
      <c r="F3" s="6" t="s">
        <v>2</v>
      </c>
      <c r="G3" s="143" t="s">
        <v>3</v>
      </c>
      <c r="H3" s="144"/>
      <c r="I3" s="143" t="s">
        <v>31</v>
      </c>
      <c r="J3" s="144"/>
      <c r="K3" s="143" t="s">
        <v>32</v>
      </c>
      <c r="L3" s="144"/>
      <c r="M3" s="143" t="s">
        <v>33</v>
      </c>
      <c r="N3" s="144"/>
      <c r="O3" s="143" t="s">
        <v>34</v>
      </c>
      <c r="P3" s="144"/>
      <c r="Q3" s="143" t="s">
        <v>35</v>
      </c>
      <c r="R3" s="144"/>
      <c r="S3" s="143" t="s">
        <v>36</v>
      </c>
      <c r="T3" s="144"/>
      <c r="U3" s="143" t="s">
        <v>37</v>
      </c>
      <c r="V3" s="144"/>
      <c r="W3" s="143" t="s">
        <v>38</v>
      </c>
      <c r="X3" s="144"/>
      <c r="Y3" s="143" t="s">
        <v>39</v>
      </c>
      <c r="Z3" s="144"/>
    </row>
    <row r="4" spans="1:26" ht="15" thickBot="1" x14ac:dyDescent="0.4">
      <c r="B4" s="27" t="s">
        <v>20</v>
      </c>
      <c r="C4" s="28" t="s">
        <v>44</v>
      </c>
      <c r="D4" s="28" t="s">
        <v>45</v>
      </c>
      <c r="E4" s="29" t="s">
        <v>45</v>
      </c>
      <c r="F4" s="8" t="s">
        <v>50</v>
      </c>
      <c r="G4" s="39" t="s">
        <v>45</v>
      </c>
      <c r="H4" s="40">
        <v>4</v>
      </c>
      <c r="I4" s="39" t="s">
        <v>44</v>
      </c>
      <c r="J4" s="40">
        <v>5</v>
      </c>
      <c r="K4" s="39" t="s">
        <v>44</v>
      </c>
      <c r="L4" s="40">
        <v>5</v>
      </c>
      <c r="M4" s="39" t="s">
        <v>45</v>
      </c>
      <c r="N4" s="40">
        <v>4</v>
      </c>
      <c r="O4" s="35" t="s">
        <v>44</v>
      </c>
      <c r="P4" s="1">
        <v>5</v>
      </c>
      <c r="Q4" s="39" t="s">
        <v>44</v>
      </c>
      <c r="R4" s="10">
        <v>5</v>
      </c>
      <c r="S4" s="80"/>
      <c r="T4" s="65"/>
      <c r="U4" s="80" t="s">
        <v>45</v>
      </c>
      <c r="V4" s="65">
        <v>5</v>
      </c>
      <c r="W4" s="80"/>
      <c r="X4" s="65"/>
      <c r="Y4" s="96" t="s">
        <v>45</v>
      </c>
      <c r="Z4" s="90">
        <v>5</v>
      </c>
    </row>
    <row r="5" spans="1:26" ht="15" hidden="1" thickBot="1" x14ac:dyDescent="0.4">
      <c r="B5" s="19"/>
      <c r="C5" s="21" t="s">
        <v>8</v>
      </c>
      <c r="D5" s="23" t="s">
        <v>9</v>
      </c>
      <c r="E5" s="21"/>
      <c r="F5" s="9" t="s">
        <v>10</v>
      </c>
      <c r="G5" s="11"/>
      <c r="H5" s="12"/>
      <c r="I5" s="11"/>
      <c r="J5" s="12"/>
      <c r="K5" s="11"/>
      <c r="L5" s="12"/>
      <c r="M5" s="11"/>
      <c r="N5" s="12"/>
      <c r="O5" s="31"/>
      <c r="P5" s="13"/>
      <c r="Q5" s="11"/>
      <c r="R5" s="2"/>
      <c r="S5" s="66"/>
      <c r="T5" s="59"/>
      <c r="U5" s="66"/>
      <c r="V5" s="59"/>
      <c r="W5" s="66"/>
      <c r="X5" s="59"/>
      <c r="Y5" s="91"/>
      <c r="Z5" s="87"/>
    </row>
    <row r="6" spans="1:26" ht="15" hidden="1" thickBot="1" x14ac:dyDescent="0.4">
      <c r="B6" s="145" t="s">
        <v>12</v>
      </c>
      <c r="C6" s="17" t="s">
        <v>7</v>
      </c>
      <c r="D6" s="15" t="s">
        <v>6</v>
      </c>
      <c r="E6" s="15"/>
      <c r="F6" s="9" t="s">
        <v>17</v>
      </c>
      <c r="G6" s="11"/>
      <c r="H6" s="12"/>
      <c r="I6" s="11"/>
      <c r="J6" s="12"/>
      <c r="K6" s="11"/>
      <c r="L6" s="12"/>
      <c r="M6" s="11"/>
      <c r="N6" s="12"/>
      <c r="O6" s="11"/>
      <c r="P6" s="12"/>
      <c r="Q6" s="11"/>
      <c r="R6" s="14"/>
      <c r="S6" s="66"/>
      <c r="T6" s="67"/>
      <c r="U6" s="66"/>
      <c r="V6" s="67"/>
      <c r="W6" s="66"/>
      <c r="X6" s="67"/>
      <c r="Y6" s="91"/>
      <c r="Z6" s="92"/>
    </row>
    <row r="7" spans="1:26" ht="15" hidden="1" thickBot="1" x14ac:dyDescent="0.4">
      <c r="B7" s="137"/>
      <c r="C7" s="16" t="s">
        <v>14</v>
      </c>
      <c r="D7" s="18" t="s">
        <v>15</v>
      </c>
      <c r="E7" s="16"/>
      <c r="F7" s="7" t="s">
        <v>18</v>
      </c>
      <c r="G7" s="4"/>
      <c r="H7" s="3"/>
      <c r="I7" s="4"/>
      <c r="J7" s="3"/>
      <c r="K7" s="4"/>
      <c r="L7" s="3"/>
      <c r="M7" s="4"/>
      <c r="N7" s="3"/>
      <c r="O7" s="4"/>
      <c r="P7" s="3"/>
      <c r="Q7" s="4"/>
      <c r="R7" s="3"/>
      <c r="S7" s="61"/>
      <c r="T7" s="60"/>
      <c r="U7" s="61"/>
      <c r="V7" s="60"/>
      <c r="W7" s="61"/>
      <c r="X7" s="60"/>
      <c r="Y7" s="89"/>
      <c r="Z7" s="88"/>
    </row>
    <row r="8" spans="1:26" ht="15" thickBot="1" x14ac:dyDescent="0.4">
      <c r="B8" s="20"/>
      <c r="F8" s="33" t="s">
        <v>13</v>
      </c>
      <c r="G8" s="132">
        <f>SUM(G10:G13)</f>
        <v>4</v>
      </c>
      <c r="H8" s="133"/>
      <c r="I8" s="132">
        <f>SUM(I10:I13)</f>
        <v>-5</v>
      </c>
      <c r="J8" s="133"/>
      <c r="K8" s="132">
        <f>SUM(K10:K13)</f>
        <v>-5</v>
      </c>
      <c r="L8" s="133"/>
      <c r="M8" s="132">
        <f>SUM(M10:M13)</f>
        <v>4</v>
      </c>
      <c r="N8" s="133"/>
      <c r="O8" s="132">
        <f>SUM(O10:O13)</f>
        <v>-5</v>
      </c>
      <c r="P8" s="133"/>
      <c r="Q8" s="132">
        <f>SUM(Q10:Q13)</f>
        <v>-5</v>
      </c>
      <c r="R8" s="133"/>
      <c r="S8" s="132">
        <v>-5</v>
      </c>
      <c r="T8" s="133"/>
      <c r="U8" s="132">
        <f>SUM(U10:U13)</f>
        <v>5</v>
      </c>
      <c r="V8" s="133"/>
      <c r="W8" s="132">
        <v>-5</v>
      </c>
      <c r="X8" s="133"/>
      <c r="Y8" s="132">
        <f>SUM(Y10:Y13)</f>
        <v>5</v>
      </c>
      <c r="Z8" s="133"/>
    </row>
    <row r="9" spans="1:26" ht="15" thickBot="1" x14ac:dyDescent="0.4">
      <c r="C9" s="26"/>
      <c r="D9" s="26"/>
      <c r="F9" s="108" t="s">
        <v>48</v>
      </c>
      <c r="G9" s="141">
        <v>1</v>
      </c>
      <c r="H9" s="142"/>
      <c r="I9" s="141">
        <v>0</v>
      </c>
      <c r="J9" s="142"/>
      <c r="K9" s="141">
        <v>0</v>
      </c>
      <c r="L9" s="142"/>
      <c r="M9" s="141">
        <v>1</v>
      </c>
      <c r="N9" s="142"/>
      <c r="O9" s="141">
        <v>0</v>
      </c>
      <c r="P9" s="142"/>
      <c r="Q9" s="141">
        <v>0</v>
      </c>
      <c r="R9" s="142"/>
      <c r="S9" s="141">
        <v>0</v>
      </c>
      <c r="T9" s="142"/>
      <c r="U9" s="141">
        <v>1</v>
      </c>
      <c r="V9" s="142"/>
      <c r="W9" s="141">
        <v>0</v>
      </c>
      <c r="X9" s="142"/>
      <c r="Y9" s="141">
        <v>1</v>
      </c>
      <c r="Z9" s="142"/>
    </row>
    <row r="10" spans="1:26" ht="14.5" hidden="1" customHeight="1" x14ac:dyDescent="0.35">
      <c r="G10" s="138">
        <f>IF(G4=$E4,H4,-H4)</f>
        <v>4</v>
      </c>
      <c r="H10" s="138"/>
      <c r="I10" s="138">
        <f>IF(I4=$E4,J4,-J4)</f>
        <v>-5</v>
      </c>
      <c r="J10" s="138"/>
      <c r="K10" s="138">
        <f>IF(K4=$E4,L4,-L4)</f>
        <v>-5</v>
      </c>
      <c r="L10" s="138"/>
      <c r="M10" s="138">
        <f>IF(M4=$E4,N4,-N4)</f>
        <v>4</v>
      </c>
      <c r="N10" s="138"/>
      <c r="O10" s="138">
        <f>IF(O4=$E4,P4,-P4)</f>
        <v>-5</v>
      </c>
      <c r="P10" s="138"/>
      <c r="Q10" s="138">
        <f>IF(Q4=$E4,R4,-R4)</f>
        <v>-5</v>
      </c>
      <c r="R10" s="138"/>
      <c r="S10" s="138">
        <f>IF(S4=$E4,T4,-T4)</f>
        <v>0</v>
      </c>
      <c r="T10" s="138"/>
      <c r="U10" s="138">
        <f>IF(U4=$E4,V4,-V4)</f>
        <v>5</v>
      </c>
      <c r="V10" s="138"/>
      <c r="W10" s="138">
        <f>IF(W4=$E4,X4,-X4)</f>
        <v>0</v>
      </c>
      <c r="X10" s="138"/>
      <c r="Y10" s="138">
        <f>IF(Y4=$E4,Z4,-Z4)</f>
        <v>5</v>
      </c>
      <c r="Z10" s="138"/>
    </row>
    <row r="11" spans="1:26" ht="14.5" hidden="1" customHeight="1" x14ac:dyDescent="0.35">
      <c r="G11" s="138">
        <f t="shared" ref="G11:Q13" si="0">IF(G5=$E5,H5,-H5)</f>
        <v>0</v>
      </c>
      <c r="H11" s="138"/>
      <c r="I11" s="138">
        <f t="shared" si="0"/>
        <v>0</v>
      </c>
      <c r="J11" s="138"/>
      <c r="K11" s="138">
        <f t="shared" si="0"/>
        <v>0</v>
      </c>
      <c r="L11" s="138"/>
      <c r="M11" s="138">
        <f t="shared" si="0"/>
        <v>0</v>
      </c>
      <c r="N11" s="138"/>
      <c r="O11" s="138">
        <f t="shared" si="0"/>
        <v>0</v>
      </c>
      <c r="P11" s="138"/>
      <c r="Q11" s="138">
        <f t="shared" si="0"/>
        <v>0</v>
      </c>
      <c r="R11" s="138"/>
      <c r="S11" s="138">
        <f>IF(S5=$E5,T5,-T5)</f>
        <v>0</v>
      </c>
      <c r="T11" s="138"/>
      <c r="U11" s="138">
        <f>IF(U5=$E5,V5,-V5)</f>
        <v>0</v>
      </c>
      <c r="V11" s="138"/>
      <c r="W11" s="138">
        <f>IF(W5=$E5,X5,-X5)</f>
        <v>0</v>
      </c>
      <c r="X11" s="138"/>
      <c r="Y11" s="138">
        <f>IF(Y5=$E5,Z5,-Z5)</f>
        <v>0</v>
      </c>
      <c r="Z11" s="138"/>
    </row>
    <row r="12" spans="1:26" ht="14.5" hidden="1" customHeight="1" x14ac:dyDescent="0.35">
      <c r="G12" s="138">
        <f t="shared" si="0"/>
        <v>0</v>
      </c>
      <c r="H12" s="138"/>
      <c r="I12" s="138">
        <f t="shared" si="0"/>
        <v>0</v>
      </c>
      <c r="J12" s="138"/>
      <c r="K12" s="138">
        <f t="shared" si="0"/>
        <v>0</v>
      </c>
      <c r="L12" s="138"/>
      <c r="M12" s="138">
        <f t="shared" si="0"/>
        <v>0</v>
      </c>
      <c r="N12" s="138"/>
      <c r="O12" s="138">
        <f t="shared" si="0"/>
        <v>0</v>
      </c>
      <c r="P12" s="138"/>
      <c r="Q12" s="138">
        <f t="shared" si="0"/>
        <v>0</v>
      </c>
      <c r="R12" s="138"/>
      <c r="S12" s="138">
        <f>IF(S6=$E6,T6,-T6)</f>
        <v>0</v>
      </c>
      <c r="T12" s="138"/>
      <c r="U12" s="138">
        <f>IF(U6=$E6,V6,-V6)</f>
        <v>0</v>
      </c>
      <c r="V12" s="138"/>
      <c r="W12" s="138">
        <f>IF(W6=$E6,X6,-X6)</f>
        <v>0</v>
      </c>
      <c r="X12" s="138"/>
      <c r="Y12" s="138">
        <f>IF(Y6=$E6,Z6,-Z6)</f>
        <v>0</v>
      </c>
      <c r="Z12" s="138"/>
    </row>
    <row r="13" spans="1:26" ht="14.5" hidden="1" customHeight="1" x14ac:dyDescent="0.35">
      <c r="G13" s="138">
        <f t="shared" si="0"/>
        <v>0</v>
      </c>
      <c r="H13" s="138"/>
      <c r="I13" s="138">
        <f t="shared" si="0"/>
        <v>0</v>
      </c>
      <c r="J13" s="138"/>
      <c r="K13" s="138">
        <f t="shared" si="0"/>
        <v>0</v>
      </c>
      <c r="L13" s="138"/>
      <c r="M13" s="138">
        <f t="shared" si="0"/>
        <v>0</v>
      </c>
      <c r="N13" s="138"/>
      <c r="O13" s="138">
        <f t="shared" si="0"/>
        <v>0</v>
      </c>
      <c r="P13" s="138"/>
      <c r="Q13" s="138">
        <f t="shared" si="0"/>
        <v>0</v>
      </c>
      <c r="R13" s="138"/>
      <c r="S13" s="138">
        <f>IF(S7=$E7,T7,-T7)</f>
        <v>0</v>
      </c>
      <c r="T13" s="138"/>
      <c r="U13" s="138">
        <f>IF(U7=$E7,V7,-V7)</f>
        <v>0</v>
      </c>
      <c r="V13" s="138"/>
      <c r="W13" s="138">
        <f>IF(W7=$E7,X7,-X7)</f>
        <v>0</v>
      </c>
      <c r="X13" s="138"/>
      <c r="Y13" s="138">
        <f>IF(Y7=$E7,Z7,-Z7)</f>
        <v>0</v>
      </c>
      <c r="Z13" s="138"/>
    </row>
    <row r="22" spans="7:26" ht="15" hidden="1" thickBot="1" x14ac:dyDescent="0.4">
      <c r="G22" s="132">
        <f>IF(G4=$E4,1,0)</f>
        <v>1</v>
      </c>
      <c r="H22" s="133"/>
      <c r="I22" s="132">
        <f>IF(I4=$E4,1,0)</f>
        <v>0</v>
      </c>
      <c r="J22" s="133"/>
      <c r="K22" s="132">
        <f>IF(K4=$E4,1,0)</f>
        <v>0</v>
      </c>
      <c r="L22" s="133"/>
      <c r="M22" s="132">
        <f>IF(M4=$E4,1,0)</f>
        <v>1</v>
      </c>
      <c r="N22" s="133"/>
      <c r="O22" s="132">
        <f>IF(O4=$E4,1,0)</f>
        <v>0</v>
      </c>
      <c r="P22" s="133"/>
      <c r="Q22" s="132">
        <f>IF(Q4=$E4,1,0)</f>
        <v>0</v>
      </c>
      <c r="R22" s="133"/>
      <c r="S22" s="132">
        <f>IF(S4=$E4,1,0)</f>
        <v>0</v>
      </c>
      <c r="T22" s="133"/>
      <c r="U22" s="132">
        <f>IF(U4=$E4,1,0)</f>
        <v>1</v>
      </c>
      <c r="V22" s="133"/>
      <c r="W22" s="132">
        <f>IF(W4=$E4,1,0)</f>
        <v>0</v>
      </c>
      <c r="X22" s="133"/>
      <c r="Y22" s="132">
        <f>IF(Y4=$E4,1,0)</f>
        <v>1</v>
      </c>
      <c r="Z22" s="133"/>
    </row>
    <row r="23" spans="7:26" ht="15" hidden="1" thickBot="1" x14ac:dyDescent="0.4">
      <c r="G23" s="132"/>
      <c r="H23" s="133"/>
      <c r="I23" s="132"/>
      <c r="J23" s="133"/>
      <c r="K23" s="132"/>
      <c r="L23" s="133"/>
      <c r="M23" s="132"/>
      <c r="N23" s="133"/>
      <c r="O23" s="132"/>
      <c r="P23" s="133"/>
      <c r="Q23" s="132"/>
      <c r="R23" s="133"/>
      <c r="S23" s="132"/>
      <c r="T23" s="133"/>
      <c r="U23" s="132"/>
      <c r="V23" s="133"/>
      <c r="W23" s="132"/>
      <c r="X23" s="133"/>
      <c r="Y23" s="132"/>
      <c r="Z23" s="133"/>
    </row>
    <row r="24" spans="7:26" ht="15" hidden="1" thickBot="1" x14ac:dyDescent="0.4">
      <c r="G24" s="132"/>
      <c r="H24" s="133"/>
      <c r="I24" s="132"/>
      <c r="J24" s="133"/>
      <c r="K24" s="132"/>
      <c r="L24" s="133"/>
      <c r="M24" s="132"/>
      <c r="N24" s="133"/>
      <c r="O24" s="132"/>
      <c r="P24" s="133"/>
      <c r="Q24" s="132"/>
      <c r="R24" s="133"/>
      <c r="S24" s="132"/>
      <c r="T24" s="133"/>
      <c r="U24" s="132"/>
      <c r="V24" s="133"/>
      <c r="W24" s="132"/>
      <c r="X24" s="133"/>
      <c r="Y24" s="132"/>
      <c r="Z24" s="133"/>
    </row>
    <row r="25" spans="7:26" ht="15" hidden="1" thickBot="1" x14ac:dyDescent="0.4">
      <c r="G25" s="132"/>
      <c r="H25" s="133"/>
      <c r="I25" s="132"/>
      <c r="J25" s="133"/>
      <c r="K25" s="132"/>
      <c r="L25" s="133"/>
      <c r="M25" s="132"/>
      <c r="N25" s="133"/>
      <c r="O25" s="132"/>
      <c r="P25" s="133"/>
      <c r="Q25" s="132"/>
      <c r="R25" s="133"/>
      <c r="S25" s="132"/>
      <c r="T25" s="133"/>
      <c r="U25" s="132"/>
      <c r="V25" s="133"/>
      <c r="W25" s="132"/>
      <c r="X25" s="133"/>
      <c r="Y25" s="132"/>
      <c r="Z25" s="133"/>
    </row>
  </sheetData>
  <mergeCells count="111">
    <mergeCell ref="W13:X13"/>
    <mergeCell ref="Y3:Z3"/>
    <mergeCell ref="Y8:Z8"/>
    <mergeCell ref="Y10:Z10"/>
    <mergeCell ref="Y11:Z11"/>
    <mergeCell ref="Y12:Z12"/>
    <mergeCell ref="Y13:Z13"/>
    <mergeCell ref="W3:X3"/>
    <mergeCell ref="W8:X8"/>
    <mergeCell ref="W10:X10"/>
    <mergeCell ref="W11:X11"/>
    <mergeCell ref="W12:X12"/>
    <mergeCell ref="W9:X9"/>
    <mergeCell ref="Y9:Z9"/>
    <mergeCell ref="S13:T13"/>
    <mergeCell ref="U3:V3"/>
    <mergeCell ref="U8:V8"/>
    <mergeCell ref="U10:V10"/>
    <mergeCell ref="U11:V11"/>
    <mergeCell ref="U12:V12"/>
    <mergeCell ref="U13:V13"/>
    <mergeCell ref="S3:T3"/>
    <mergeCell ref="S8:T8"/>
    <mergeCell ref="S10:T10"/>
    <mergeCell ref="S11:T11"/>
    <mergeCell ref="S12:T12"/>
    <mergeCell ref="S9:T9"/>
    <mergeCell ref="U9:V9"/>
    <mergeCell ref="B6:B7"/>
    <mergeCell ref="G8:H8"/>
    <mergeCell ref="I8:J8"/>
    <mergeCell ref="K8:L8"/>
    <mergeCell ref="M8:N8"/>
    <mergeCell ref="Q3:R3"/>
    <mergeCell ref="G3:H3"/>
    <mergeCell ref="I3:J3"/>
    <mergeCell ref="K3:L3"/>
    <mergeCell ref="M3:N3"/>
    <mergeCell ref="O3:P3"/>
    <mergeCell ref="Q11:R11"/>
    <mergeCell ref="O8:P8"/>
    <mergeCell ref="Q8:R8"/>
    <mergeCell ref="G10:H10"/>
    <mergeCell ref="I10:J10"/>
    <mergeCell ref="K10:L10"/>
    <mergeCell ref="M10:N10"/>
    <mergeCell ref="O10:P10"/>
    <mergeCell ref="Q10:R10"/>
    <mergeCell ref="G11:H11"/>
    <mergeCell ref="I11:J11"/>
    <mergeCell ref="K11:L11"/>
    <mergeCell ref="M11:N11"/>
    <mergeCell ref="O11:P11"/>
    <mergeCell ref="G9:H9"/>
    <mergeCell ref="I9:J9"/>
    <mergeCell ref="K9:L9"/>
    <mergeCell ref="M9:N9"/>
    <mergeCell ref="O9:P9"/>
    <mergeCell ref="Q9:R9"/>
    <mergeCell ref="Q13:R13"/>
    <mergeCell ref="G12:H12"/>
    <mergeCell ref="I12:J12"/>
    <mergeCell ref="K12:L12"/>
    <mergeCell ref="M12:N12"/>
    <mergeCell ref="O12:P12"/>
    <mergeCell ref="Q12:R12"/>
    <mergeCell ref="G13:H13"/>
    <mergeCell ref="I13:J13"/>
    <mergeCell ref="K13:L13"/>
    <mergeCell ref="M13:N13"/>
    <mergeCell ref="O13:P13"/>
    <mergeCell ref="O22:P22"/>
    <mergeCell ref="Q22:R22"/>
    <mergeCell ref="S22:T22"/>
    <mergeCell ref="U22:V22"/>
    <mergeCell ref="W22:X22"/>
    <mergeCell ref="Y22:Z22"/>
    <mergeCell ref="G22:H22"/>
    <mergeCell ref="I22:J22"/>
    <mergeCell ref="K22:L22"/>
    <mergeCell ref="M22:N22"/>
    <mergeCell ref="O23:P23"/>
    <mergeCell ref="Q23:R23"/>
    <mergeCell ref="S23:T23"/>
    <mergeCell ref="U23:V23"/>
    <mergeCell ref="W23:X23"/>
    <mergeCell ref="Y23:Z23"/>
    <mergeCell ref="G23:H23"/>
    <mergeCell ref="I23:J23"/>
    <mergeCell ref="K23:L23"/>
    <mergeCell ref="M23:N23"/>
    <mergeCell ref="O24:P24"/>
    <mergeCell ref="Q24:R24"/>
    <mergeCell ref="S24:T24"/>
    <mergeCell ref="U24:V24"/>
    <mergeCell ref="W24:X24"/>
    <mergeCell ref="Y24:Z24"/>
    <mergeCell ref="G24:H24"/>
    <mergeCell ref="I24:J24"/>
    <mergeCell ref="K24:L24"/>
    <mergeCell ref="M24:N24"/>
    <mergeCell ref="O25:P25"/>
    <mergeCell ref="Q25:R25"/>
    <mergeCell ref="S25:T25"/>
    <mergeCell ref="U25:V25"/>
    <mergeCell ref="W25:X25"/>
    <mergeCell ref="Y25:Z25"/>
    <mergeCell ref="G25:H25"/>
    <mergeCell ref="I25:J25"/>
    <mergeCell ref="K25:L25"/>
    <mergeCell ref="M25:N25"/>
  </mergeCells>
  <conditionalFormatting sqref="G8:Z8">
    <cfRule type="cellIs" dxfId="6" priority="1" operator="lessThan">
      <formula>0</formula>
    </cfRule>
  </conditionalFormatting>
  <dataValidations count="4">
    <dataValidation type="list" allowBlank="1" showInputMessage="1" showErrorMessage="1" sqref="I4:I7 Q4:Q7 O4:O7 M4:M7 K4:K7 S4:S7 U4:U7 W4:W7 Y4:Y7">
      <formula1>$C4:$D4</formula1>
    </dataValidation>
    <dataValidation type="list" allowBlank="1" showInputMessage="1" showErrorMessage="1" sqref="E4:E7">
      <formula1>C4:D4</formula1>
    </dataValidation>
    <dataValidation type="list" allowBlank="1" showInputMessage="1" showErrorMessage="1" sqref="G4:G7">
      <formula1>C4:D4</formula1>
    </dataValidation>
    <dataValidation type="whole" allowBlank="1" showInputMessage="1" showErrorMessage="1" errorTitle="Invalid Point Total" error="Must enter either 4 or 5 for Super Bowl week" sqref="A1 H4 J4 L4 N4 P4 R4 T4 V4 X4 Z4">
      <formula1>4</formula1>
      <formula2>5</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tabSelected="1" zoomScale="80" zoomScaleNormal="80" workbookViewId="0"/>
  </sheetViews>
  <sheetFormatPr defaultRowHeight="14.5" x14ac:dyDescent="0.35"/>
  <cols>
    <col min="3" max="5" width="10.453125" customWidth="1"/>
    <col min="6" max="6" width="11.90625" bestFit="1" customWidth="1"/>
    <col min="7" max="7" width="10.453125" customWidth="1"/>
    <col min="9" max="9" width="6.81640625" bestFit="1" customWidth="1"/>
    <col min="10" max="10" width="11.54296875" bestFit="1" customWidth="1"/>
    <col min="14" max="14" width="8.7265625" hidden="1" customWidth="1"/>
    <col min="15" max="15" width="1.81640625" hidden="1" customWidth="1"/>
    <col min="16" max="16" width="8.7265625" hidden="1" customWidth="1"/>
    <col min="17" max="17" width="1.6328125" hidden="1" customWidth="1"/>
    <col min="18" max="18" width="8.7265625" hidden="1" customWidth="1"/>
    <col min="19" max="19" width="2.08984375" hidden="1" customWidth="1"/>
    <col min="20" max="20" width="8.7265625" hidden="1" customWidth="1"/>
    <col min="21" max="21" width="1.90625" hidden="1" customWidth="1"/>
    <col min="22" max="22" width="8.7265625" hidden="1" customWidth="1"/>
    <col min="23" max="23" width="2.7265625" hidden="1" customWidth="1"/>
    <col min="24" max="24" width="8.7265625" hidden="1" customWidth="1"/>
    <col min="25" max="25" width="1.6328125" hidden="1" customWidth="1"/>
    <col min="26" max="26" width="8.7265625" hidden="1" customWidth="1"/>
    <col min="27" max="27" width="1.90625" hidden="1" customWidth="1"/>
    <col min="28" max="28" width="8.7265625" hidden="1" customWidth="1"/>
    <col min="29" max="29" width="1.81640625" hidden="1" customWidth="1"/>
    <col min="30" max="30" width="8.7265625" hidden="1" customWidth="1"/>
    <col min="31" max="31" width="1.453125" hidden="1" customWidth="1"/>
    <col min="32" max="32" width="8.7265625" hidden="1" customWidth="1"/>
    <col min="33" max="33" width="1.453125" hidden="1" customWidth="1"/>
    <col min="34" max="34" width="8.7265625" customWidth="1"/>
  </cols>
  <sheetData>
    <row r="1" spans="1:33" x14ac:dyDescent="0.35">
      <c r="B1" s="34" t="s">
        <v>16</v>
      </c>
    </row>
    <row r="2" spans="1:33" ht="15" thickBot="1" x14ac:dyDescent="0.4"/>
    <row r="3" spans="1:33" ht="15.5" thickTop="1" thickBot="1" x14ac:dyDescent="0.4">
      <c r="A3" s="34"/>
      <c r="B3" s="158"/>
      <c r="C3" s="44" t="s">
        <v>16</v>
      </c>
      <c r="D3" s="45" t="s">
        <v>22</v>
      </c>
      <c r="E3" s="45" t="s">
        <v>23</v>
      </c>
      <c r="F3" s="45" t="s">
        <v>24</v>
      </c>
      <c r="G3" s="45" t="s">
        <v>20</v>
      </c>
      <c r="H3" s="46" t="s">
        <v>13</v>
      </c>
      <c r="I3" s="46" t="s">
        <v>48</v>
      </c>
    </row>
    <row r="4" spans="1:33" x14ac:dyDescent="0.35">
      <c r="C4" s="146" t="s">
        <v>33</v>
      </c>
      <c r="D4" s="147">
        <f>Wildcard!M$8</f>
        <v>12</v>
      </c>
      <c r="E4" s="147">
        <f>Divisional!M$8</f>
        <v>3</v>
      </c>
      <c r="F4" s="147">
        <f>Conference!M$8</f>
        <v>8</v>
      </c>
      <c r="G4" s="147">
        <f>'Super Bowl'!M$8</f>
        <v>4</v>
      </c>
      <c r="H4" s="148">
        <f>SUM(D4:G4)</f>
        <v>27</v>
      </c>
      <c r="I4" s="148">
        <f>T$9</f>
        <v>8</v>
      </c>
      <c r="J4" s="20" t="s">
        <v>40</v>
      </c>
      <c r="K4" s="97">
        <v>120</v>
      </c>
    </row>
    <row r="5" spans="1:33" x14ac:dyDescent="0.35">
      <c r="C5" s="47" t="s">
        <v>37</v>
      </c>
      <c r="D5" s="48">
        <f>Wildcard!U$8</f>
        <v>10</v>
      </c>
      <c r="E5" s="48">
        <f>Divisional!U$8</f>
        <v>10</v>
      </c>
      <c r="F5" s="48">
        <f>Conference!U$8</f>
        <v>0</v>
      </c>
      <c r="G5" s="48">
        <f>'Super Bowl'!U$8</f>
        <v>5</v>
      </c>
      <c r="H5" s="49">
        <f>SUM(D5:G5)</f>
        <v>25</v>
      </c>
      <c r="I5" s="49">
        <f>AB$9</f>
        <v>8</v>
      </c>
      <c r="J5" s="34" t="s">
        <v>41</v>
      </c>
      <c r="K5" s="98">
        <v>60</v>
      </c>
    </row>
    <row r="6" spans="1:33" ht="15" thickBot="1" x14ac:dyDescent="0.4">
      <c r="C6" s="146" t="s">
        <v>39</v>
      </c>
      <c r="D6" s="147">
        <f>Wildcard!Y$8</f>
        <v>10</v>
      </c>
      <c r="E6" s="147">
        <f>Divisional!Y$8</f>
        <v>-8</v>
      </c>
      <c r="F6" s="147">
        <f>Conference!Y$8</f>
        <v>10</v>
      </c>
      <c r="G6" s="147">
        <f>'Super Bowl'!Y$8</f>
        <v>5</v>
      </c>
      <c r="H6" s="148">
        <f>SUM(D6:G6)</f>
        <v>17</v>
      </c>
      <c r="I6" s="148">
        <f>AF$9</f>
        <v>7</v>
      </c>
      <c r="J6" s="122" t="s">
        <v>42</v>
      </c>
      <c r="K6" s="99">
        <v>20</v>
      </c>
    </row>
    <row r="7" spans="1:33" x14ac:dyDescent="0.35">
      <c r="C7" s="152" t="s">
        <v>3</v>
      </c>
      <c r="D7" s="153">
        <f>Wildcard!G$8</f>
        <v>2</v>
      </c>
      <c r="E7" s="153">
        <f>Divisional!G$8</f>
        <v>15</v>
      </c>
      <c r="F7" s="153">
        <f>Conference!G$8</f>
        <v>-8</v>
      </c>
      <c r="G7" s="153">
        <f>'Super Bowl'!G$8</f>
        <v>4</v>
      </c>
      <c r="H7" s="154">
        <f>SUM(D7:G7)</f>
        <v>13</v>
      </c>
      <c r="I7" s="154">
        <f>N$9</f>
        <v>8</v>
      </c>
    </row>
    <row r="8" spans="1:33" x14ac:dyDescent="0.35">
      <c r="C8" s="149" t="s">
        <v>34</v>
      </c>
      <c r="D8" s="150">
        <f>Wildcard!O$8</f>
        <v>-5</v>
      </c>
      <c r="E8" s="150">
        <f>Divisional!O$8</f>
        <v>0</v>
      </c>
      <c r="F8" s="150">
        <f>Conference!O$8</f>
        <v>10</v>
      </c>
      <c r="G8" s="150">
        <f>'Super Bowl'!O$8</f>
        <v>-5</v>
      </c>
      <c r="H8" s="151">
        <f>SUM(D8:G8)</f>
        <v>0</v>
      </c>
      <c r="I8" s="151">
        <f>V$9</f>
        <v>5</v>
      </c>
    </row>
    <row r="9" spans="1:33" x14ac:dyDescent="0.35">
      <c r="C9" s="47" t="s">
        <v>35</v>
      </c>
      <c r="D9" s="48">
        <f>Wildcard!Q$8</f>
        <v>7</v>
      </c>
      <c r="E9" s="48">
        <f>Divisional!Q$8</f>
        <v>-13</v>
      </c>
      <c r="F9" s="48">
        <f>Conference!Q$8</f>
        <v>10</v>
      </c>
      <c r="G9" s="48">
        <f>'Super Bowl'!Q$8</f>
        <v>-5</v>
      </c>
      <c r="H9" s="49">
        <f>SUM(D9:G9)</f>
        <v>-1</v>
      </c>
      <c r="I9" s="49">
        <f>X$9</f>
        <v>6</v>
      </c>
      <c r="N9" s="138">
        <f>SUM(Wildcard!G9,Divisional!G9,Conference!G9,'Super Bowl'!G9:H9)</f>
        <v>8</v>
      </c>
      <c r="O9" s="138"/>
      <c r="P9" s="138">
        <f>SUM(Wildcard!I9,Divisional!I9,Conference!I9,'Super Bowl'!I9:J9)</f>
        <v>4</v>
      </c>
      <c r="Q9" s="138"/>
      <c r="R9" s="138">
        <f>SUM(Wildcard!K9,Divisional!K9,Conference!K9,'Super Bowl'!K9:L9)</f>
        <v>5</v>
      </c>
      <c r="S9" s="138"/>
      <c r="T9" s="138">
        <f>SUM(Wildcard!M9,Divisional!M9,Conference!M9,'Super Bowl'!M9:N9)</f>
        <v>8</v>
      </c>
      <c r="U9" s="138"/>
      <c r="V9" s="138">
        <f>SUM(Wildcard!O9,Divisional!O9,Conference!O9,'Super Bowl'!O9:P9)</f>
        <v>5</v>
      </c>
      <c r="W9" s="138"/>
      <c r="X9" s="138">
        <f>SUM(Wildcard!Q9,Divisional!Q9,Conference!Q9,'Super Bowl'!Q9:R9)</f>
        <v>6</v>
      </c>
      <c r="Y9" s="138"/>
      <c r="Z9" s="138">
        <f>SUM(Wildcard!S9,Divisional!S9,Conference!S9,'Super Bowl'!S9:T9)</f>
        <v>2</v>
      </c>
      <c r="AA9" s="138"/>
      <c r="AB9" s="138">
        <f>SUM(Wildcard!U9,Divisional!U9,Conference!U9,'Super Bowl'!U9:V9)</f>
        <v>8</v>
      </c>
      <c r="AC9" s="138"/>
      <c r="AD9" s="138">
        <f>SUM(Wildcard!W9,Divisional!W9,Conference!W9,'Super Bowl'!W9:X9)</f>
        <v>2</v>
      </c>
      <c r="AE9" s="138"/>
      <c r="AF9" s="138">
        <f>SUM(Wildcard!Y9,Divisional!Y9,Conference!Y9,'Super Bowl'!Y9:Z9)</f>
        <v>7</v>
      </c>
      <c r="AG9" s="138"/>
    </row>
    <row r="10" spans="1:33" x14ac:dyDescent="0.35">
      <c r="C10" s="149" t="s">
        <v>32</v>
      </c>
      <c r="D10" s="150">
        <f>Wildcard!K$8</f>
        <v>8</v>
      </c>
      <c r="E10" s="150">
        <f>Divisional!K$8</f>
        <v>0</v>
      </c>
      <c r="F10" s="150">
        <f>Conference!K$8</f>
        <v>-10</v>
      </c>
      <c r="G10" s="150">
        <f>'Super Bowl'!K$8</f>
        <v>-5</v>
      </c>
      <c r="H10" s="151">
        <f>SUM(D10:G10)</f>
        <v>-7</v>
      </c>
      <c r="I10" s="151">
        <f>R$9</f>
        <v>5</v>
      </c>
    </row>
    <row r="11" spans="1:33" x14ac:dyDescent="0.35">
      <c r="C11" s="47" t="s">
        <v>31</v>
      </c>
      <c r="D11" s="48">
        <f>Wildcard!I$8</f>
        <v>5</v>
      </c>
      <c r="E11" s="48">
        <f>Divisional!I$8</f>
        <v>0</v>
      </c>
      <c r="F11" s="48">
        <f>Conference!I$8</f>
        <v>-10</v>
      </c>
      <c r="G11" s="48">
        <f>'Super Bowl'!I$8</f>
        <v>-5</v>
      </c>
      <c r="H11" s="49">
        <f>SUM(D11:G11)</f>
        <v>-10</v>
      </c>
      <c r="I11" s="49">
        <f>P$9</f>
        <v>4</v>
      </c>
      <c r="N11" t="s">
        <v>16</v>
      </c>
    </row>
    <row r="12" spans="1:33" x14ac:dyDescent="0.35">
      <c r="C12" s="149" t="s">
        <v>36</v>
      </c>
      <c r="D12" s="150">
        <f>Wildcard!S$8</f>
        <v>-3</v>
      </c>
      <c r="E12" s="150">
        <f>Divisional!S$8</f>
        <v>-8</v>
      </c>
      <c r="F12" s="150">
        <f>Conference!S$8</f>
        <v>-10</v>
      </c>
      <c r="G12" s="150">
        <f>'Super Bowl'!S$8</f>
        <v>-5</v>
      </c>
      <c r="H12" s="151">
        <f>SUM(D12:G12)</f>
        <v>-26</v>
      </c>
      <c r="I12" s="151">
        <f>Z$9</f>
        <v>2</v>
      </c>
    </row>
    <row r="13" spans="1:33" ht="15" thickBot="1" x14ac:dyDescent="0.4">
      <c r="C13" s="155" t="s">
        <v>38</v>
      </c>
      <c r="D13" s="156">
        <f>Wildcard!W$8</f>
        <v>0</v>
      </c>
      <c r="E13" s="156">
        <f>Divisional!W$8</f>
        <v>-20</v>
      </c>
      <c r="F13" s="156">
        <f>Conference!W$8</f>
        <v>-10</v>
      </c>
      <c r="G13" s="156">
        <f>'Super Bowl'!W$8</f>
        <v>-5</v>
      </c>
      <c r="H13" s="157">
        <f>SUM(D13:G13)</f>
        <v>-35</v>
      </c>
      <c r="I13" s="157">
        <f>AD$9</f>
        <v>2</v>
      </c>
    </row>
  </sheetData>
  <sortState ref="C4:I13">
    <sortCondition descending="1" ref="F4:F13"/>
  </sortState>
  <mergeCells count="10">
    <mergeCell ref="Z9:AA9"/>
    <mergeCell ref="AB9:AC9"/>
    <mergeCell ref="AD9:AE9"/>
    <mergeCell ref="AF9:AG9"/>
    <mergeCell ref="N9:O9"/>
    <mergeCell ref="P9:Q9"/>
    <mergeCell ref="R9:S9"/>
    <mergeCell ref="T9:U9"/>
    <mergeCell ref="V9:W9"/>
    <mergeCell ref="X9:Y9"/>
  </mergeCells>
  <conditionalFormatting sqref="D4:D13">
    <cfRule type="top10" dxfId="5" priority="8" rank="1"/>
  </conditionalFormatting>
  <conditionalFormatting sqref="E4:F13">
    <cfRule type="top10" dxfId="4" priority="7" rank="1"/>
  </conditionalFormatting>
  <conditionalFormatting sqref="F4:F13">
    <cfRule type="top10" dxfId="3" priority="6" rank="1"/>
  </conditionalFormatting>
  <conditionalFormatting sqref="G4:G13">
    <cfRule type="top10" dxfId="2" priority="5" rank="1"/>
  </conditionalFormatting>
  <conditionalFormatting sqref="H4:H13">
    <cfRule type="top10" dxfId="1" priority="4" rank="1"/>
  </conditionalFormatting>
  <conditionalFormatting sqref="D4:H13">
    <cfRule type="cellIs" dxfId="0" priority="2"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Wildcard</vt:lpstr>
      <vt:lpstr>Divisional</vt:lpstr>
      <vt:lpstr>Conference</vt:lpstr>
      <vt:lpstr>Super Bowl</vt:lpstr>
      <vt:lpstr>Standings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Robke,Tyson</dc:creator>
  <cp:lastModifiedBy>Robke,Tyson</cp:lastModifiedBy>
  <dcterms:created xsi:type="dcterms:W3CDTF">2016-12-27T21:19:59Z</dcterms:created>
  <dcterms:modified xsi:type="dcterms:W3CDTF">2017-02-06T14:44:43Z</dcterms:modified>
</cp:coreProperties>
</file>